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carlosrobertoteixeiranetto/Documents/Democracia/Eleicoes_2020/"/>
    </mc:Choice>
  </mc:AlternateContent>
  <xr:revisionPtr revIDLastSave="0" documentId="13_ncr:1_{92645E08-5F27-A941-A990-0C313B105078}" xr6:coauthVersionLast="47" xr6:coauthVersionMax="47" xr10:uidLastSave="{00000000-0000-0000-0000-000000000000}"/>
  <bookViews>
    <workbookView xWindow="0" yWindow="500" windowWidth="27780" windowHeight="16800" xr2:uid="{1C22D6D9-6874-844E-B152-2D01D7FCFD1E}"/>
  </bookViews>
  <sheets>
    <sheet name="Chart3" sheetId="9" r:id="rId1"/>
    <sheet name="Chart2" sheetId="7" r:id="rId2"/>
    <sheet name="Resumo" sheetId="8" r:id="rId3"/>
    <sheet name="Chart1" sheetId="4" r:id="rId4"/>
    <sheet name="Resumo 1" sheetId="1" r:id="rId5"/>
    <sheet name="VotosNominais" sheetId="2" r:id="rId6"/>
    <sheet name="VotosNominaisPartido" sheetId="3" r:id="rId7"/>
    <sheet name="Cadeiras por Partido" sheetId="6" r:id="rId8"/>
    <sheet name="Eleitos 2016 e 2020" sheetId="5" r:id="rId9"/>
    <sheet name="EngVotos" sheetId="11" r:id="rId10"/>
  </sheets>
  <definedNames>
    <definedName name="_xlnm._FilterDatabase" localSheetId="9" hidden="1">EngVotos!$A$1:$M$935</definedName>
    <definedName name="_xlnm._FilterDatabase" localSheetId="5" hidden="1">VotosNominais!$A$1:$J$935</definedName>
  </definedNames>
  <calcPr calcId="191028"/>
  <pivotCaches>
    <pivotCache cacheId="222" r:id="rId11"/>
    <pivotCache cacheId="223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8" l="1"/>
  <c r="D46" i="8"/>
  <c r="C46" i="8"/>
  <c r="C44" i="8"/>
  <c r="B45" i="8"/>
  <c r="B44" i="8"/>
  <c r="B42" i="8"/>
  <c r="B39" i="8"/>
  <c r="D32" i="8"/>
  <c r="M72" i="11"/>
  <c r="M60" i="11"/>
  <c r="M56" i="11"/>
  <c r="M52" i="11"/>
  <c r="M49" i="11"/>
  <c r="M122" i="11"/>
  <c r="M75" i="11"/>
  <c r="M41" i="11"/>
  <c r="M109" i="11"/>
  <c r="M53" i="11"/>
  <c r="M63" i="11"/>
  <c r="M55" i="11"/>
  <c r="M48" i="11"/>
  <c r="M76" i="11"/>
  <c r="M42" i="11"/>
  <c r="M64" i="11"/>
  <c r="M43" i="11"/>
  <c r="C937" i="11"/>
  <c r="E43" i="11"/>
  <c r="J34" i="11"/>
  <c r="E34" i="11"/>
  <c r="E17" i="11"/>
  <c r="E17" i="2"/>
  <c r="D2" i="8" s="1"/>
  <c r="E34" i="2"/>
  <c r="D3" i="8" s="1"/>
  <c r="E43" i="2"/>
  <c r="J34" i="2"/>
  <c r="B15" i="1"/>
  <c r="B28" i="1"/>
  <c r="D28" i="8"/>
  <c r="D27" i="8"/>
  <c r="C9" i="1"/>
  <c r="E8" i="8"/>
  <c r="I23" i="3"/>
  <c r="I24" i="3"/>
  <c r="I25" i="3"/>
  <c r="I26" i="3"/>
  <c r="I27" i="3"/>
  <c r="I28" i="3"/>
  <c r="I29" i="3"/>
  <c r="I30" i="3"/>
  <c r="I31" i="3"/>
  <c r="H6" i="1"/>
  <c r="D7" i="8"/>
  <c r="D23" i="8"/>
  <c r="H8" i="1"/>
  <c r="D6" i="8"/>
  <c r="D22" i="8"/>
  <c r="H9" i="1"/>
  <c r="D5" i="8"/>
  <c r="D21" i="8"/>
  <c r="G14" i="8"/>
  <c r="G35" i="5"/>
  <c r="C35" i="5"/>
  <c r="H35" i="5"/>
  <c r="B37" i="1"/>
  <c r="B35" i="1"/>
  <c r="I12" i="1"/>
  <c r="C937" i="2"/>
  <c r="B21" i="1"/>
  <c r="A21" i="1"/>
  <c r="A19" i="1"/>
  <c r="B18" i="1"/>
  <c r="A18" i="1"/>
  <c r="B17" i="1"/>
  <c r="A17" i="1"/>
  <c r="B11" i="1"/>
  <c r="A11" i="1"/>
  <c r="I10" i="1"/>
  <c r="I13" i="1"/>
  <c r="G12" i="1"/>
  <c r="B26" i="1"/>
  <c r="B19" i="1"/>
  <c r="C15" i="1"/>
  <c r="B23" i="1"/>
  <c r="D13" i="1"/>
  <c r="D23" i="1"/>
  <c r="D21" i="1"/>
  <c r="D14" i="1"/>
  <c r="D15" i="1"/>
  <c r="D17" i="1"/>
  <c r="D18" i="1"/>
  <c r="D26" i="1"/>
  <c r="D19" i="1"/>
  <c r="E18" i="1"/>
  <c r="D12" i="8" l="1"/>
  <c r="D11" i="8" s="1"/>
  <c r="D17" i="8"/>
  <c r="D18" i="8"/>
  <c r="E33" i="8" s="1"/>
  <c r="F34" i="2"/>
  <c r="B30" i="1"/>
  <c r="B31" i="1"/>
  <c r="F34" i="11"/>
  <c r="D19" i="8" l="1"/>
  <c r="D13" i="8"/>
  <c r="E11" i="8"/>
  <c r="B32" i="1"/>
  <c r="D30" i="1"/>
  <c r="D33" i="8"/>
  <c r="C31" i="1"/>
  <c r="H7" i="1" s="1"/>
  <c r="D31" i="1"/>
  <c r="I15" i="1" l="1"/>
  <c r="E31" i="1"/>
  <c r="C32" i="1"/>
  <c r="D32" i="1"/>
  <c r="H5" i="1"/>
  <c r="H3" i="8"/>
  <c r="D4" i="8" l="1"/>
  <c r="H10" i="1"/>
  <c r="J10" i="1" l="1"/>
  <c r="J9" i="1"/>
  <c r="J8" i="1"/>
  <c r="J6" i="1"/>
  <c r="J7" i="1"/>
  <c r="J5" i="1"/>
  <c r="D20" i="8"/>
  <c r="D8" i="8"/>
  <c r="F4" i="8" s="1"/>
  <c r="D24" i="8" l="1"/>
  <c r="E24" i="8" s="1"/>
  <c r="E20" i="8"/>
  <c r="F6" i="8"/>
  <c r="F8" i="8"/>
  <c r="F7" i="8"/>
  <c r="E22" i="8"/>
  <c r="F5" i="8"/>
  <c r="E23" i="8"/>
  <c r="E21" i="8"/>
  <c r="D25" i="8"/>
  <c r="F2" i="8"/>
  <c r="F3" i="8"/>
  <c r="E17" i="8"/>
  <c r="E18" i="8"/>
  <c r="E19" i="8"/>
  <c r="E13" i="8"/>
  <c r="F13" i="8" l="1"/>
  <c r="G13" i="8" s="1"/>
  <c r="E25" i="8"/>
  <c r="E32" i="8"/>
  <c r="F33" i="8"/>
</calcChain>
</file>

<file path=xl/sharedStrings.xml><?xml version="1.0" encoding="utf-8"?>
<sst xmlns="http://schemas.openxmlformats.org/spreadsheetml/2006/main" count="6009" uniqueCount="1115">
  <si>
    <t>fonte: App Resultados tse</t>
  </si>
  <si>
    <t>https://www.tse.jus.br/hotsites/pesquisas-eleitorais/index.html</t>
  </si>
  <si>
    <t>votos</t>
  </si>
  <si>
    <t>https://www.tse.jus.br/hotsites/pesquisas-eleitorais/resultados.html</t>
  </si>
  <si>
    <t>votos a candidatos concorrentes (nominais)</t>
  </si>
  <si>
    <t>brancos</t>
  </si>
  <si>
    <t>nulos</t>
  </si>
  <si>
    <t>abstençao</t>
  </si>
  <si>
    <t>validos</t>
  </si>
  <si>
    <t>anulados sub judice</t>
  </si>
  <si>
    <t>votos nominais</t>
  </si>
  <si>
    <t>votos para legenda</t>
  </si>
  <si>
    <t>Legenda</t>
  </si>
  <si>
    <t>votos válidos</t>
  </si>
  <si>
    <t>&lt;&lt; inclui anulados sub judice</t>
  </si>
  <si>
    <t>Brancos e Nulos</t>
  </si>
  <si>
    <t>Total eleitores</t>
  </si>
  <si>
    <t>não votos</t>
  </si>
  <si>
    <t>cadeiras</t>
  </si>
  <si>
    <t>Quociente eleitoral</t>
  </si>
  <si>
    <t>minoria mais votada</t>
  </si>
  <si>
    <t>maioria menos votada</t>
  </si>
  <si>
    <t>elegeram nominalmente</t>
  </si>
  <si>
    <t>votaram nominalmente e não elegeram</t>
  </si>
  <si>
    <t>Row Labels</t>
  </si>
  <si>
    <t>AVANTE</t>
  </si>
  <si>
    <t>AGENOR DO SATELITE</t>
  </si>
  <si>
    <t>ANDREIA OLIVEIRA</t>
  </si>
  <si>
    <t>ANTONINI</t>
  </si>
  <si>
    <t>BETH DO PALMEIRINHA</t>
  </si>
  <si>
    <t>BETO FRANCHI</t>
  </si>
  <si>
    <t>BIA MARQUES</t>
  </si>
  <si>
    <t>CARLOS PITTARELLI</t>
  </si>
  <si>
    <t>CELESTE CAMARGO</t>
  </si>
  <si>
    <t>CLEYTON POSSATO</t>
  </si>
  <si>
    <t>DR LUIZ NETO DO DIC</t>
  </si>
  <si>
    <t>EDI FREIRE</t>
  </si>
  <si>
    <t>ELIANE DO AMARAL</t>
  </si>
  <si>
    <t>ELIAS AGOSTINHO</t>
  </si>
  <si>
    <t>EMERSON PIVATO</t>
  </si>
  <si>
    <t>FABRICIA NASCIMENTO</t>
  </si>
  <si>
    <t>FELIPE MONTEIRO GANEM</t>
  </si>
  <si>
    <t>GEANE</t>
  </si>
  <si>
    <t>JOCA</t>
  </si>
  <si>
    <t>JOVINO</t>
  </si>
  <si>
    <t>JOZIEL MAIA</t>
  </si>
  <si>
    <t>KEYLA TAVARES</t>
  </si>
  <si>
    <t>LAUDELICE</t>
  </si>
  <si>
    <t>LELLO</t>
  </si>
  <si>
    <t>LUCCHIARI DA PIZZARIA</t>
  </si>
  <si>
    <t>MAURO SÕNDICO</t>
  </si>
  <si>
    <t>MILTINHO MUCHIUTTE</t>
  </si>
  <si>
    <t>NATY LIMA</t>
  </si>
  <si>
    <t>NETO DUTRA</t>
  </si>
  <si>
    <t>NOEL DA LOJA ONZE</t>
  </si>
  <si>
    <t>PAULO ALMEIDA</t>
  </si>
  <si>
    <t>PAULO REIS</t>
  </si>
  <si>
    <t>POLICIAL CONDE</t>
  </si>
  <si>
    <t>RAFAEL BRESSANE</t>
  </si>
  <si>
    <t>RAIMUNDO MIRANDA</t>
  </si>
  <si>
    <t>RICAEL ALVES</t>
  </si>
  <si>
    <t>RICARDO DA PADARIA</t>
  </si>
  <si>
    <t>RODRIGO DSOZA</t>
  </si>
  <si>
    <t>ROSANA MONTANHER</t>
  </si>
  <si>
    <t>SANDRINHA DO POVO</t>
  </si>
  <si>
    <t>TONINHO CAMPO GRANDE</t>
  </si>
  <si>
    <t>TONINHO DO MERCADO</t>
  </si>
  <si>
    <t>VITINHO DO POSTE</t>
  </si>
  <si>
    <t>WILSON LAS PALMAS</t>
  </si>
  <si>
    <t>WILZA ARAUJO</t>
  </si>
  <si>
    <t>CIDADANIA</t>
  </si>
  <si>
    <t>AMANDA NEVES</t>
  </si>
  <si>
    <t>ANA STELA</t>
  </si>
  <si>
    <t xml:space="preserve">ANDERSON PEDRO </t>
  </si>
  <si>
    <t>ANITA TUCA</t>
  </si>
  <si>
    <t>BIA LIMA</t>
  </si>
  <si>
    <t>CELSO SUSHIMAN</t>
  </si>
  <si>
    <t>DAIANY</t>
  </si>
  <si>
    <t>DANIEL SAMPIETRI</t>
  </si>
  <si>
    <t xml:space="preserve">DAY CARDOSO </t>
  </si>
  <si>
    <t>DIOGO STENICO</t>
  </si>
  <si>
    <t>DOUTOR LI</t>
  </si>
  <si>
    <t>DRA. LEIDIANE MELO</t>
  </si>
  <si>
    <t>ELIAS BASTOS ATLETA</t>
  </si>
  <si>
    <t>ELTON RODRIGUES</t>
  </si>
  <si>
    <t>FRANCISCO DA SAUDE</t>
  </si>
  <si>
    <t xml:space="preserve">GERALDO NOGUEIRA </t>
  </si>
  <si>
    <t>GUIHLERME ANTONIOLI</t>
  </si>
  <si>
    <t>HENRI MAEDA</t>
  </si>
  <si>
    <t>JORGE PANUTO</t>
  </si>
  <si>
    <t>LENICE SILVA - A DIARISTA</t>
  </si>
  <si>
    <t>LIMA DO DELTA</t>
  </si>
  <si>
    <t>LOIRA</t>
  </si>
  <si>
    <t>LUCIANO TADEU</t>
  </si>
  <si>
    <t>LUIS CARLOS LAU</t>
  </si>
  <si>
    <t>MARCIA DO TRANSPORTE ESCOLAR</t>
  </si>
  <si>
    <t>MARCIO DO POSTINHO</t>
  </si>
  <si>
    <t>MARCOS BENUTTO</t>
  </si>
  <si>
    <t>MARJORIE PROTETORA DOS ANIMAIS</t>
  </si>
  <si>
    <t>MESTRE RILDINHO</t>
  </si>
  <si>
    <t>MIKAIL SOARES</t>
  </si>
  <si>
    <t>NADINA FERNANDES</t>
  </si>
  <si>
    <t>NETO</t>
  </si>
  <si>
    <t>NETO MOTOBOY</t>
  </si>
  <si>
    <t>PASTOR ELIAS ALVES</t>
  </si>
  <si>
    <t xml:space="preserve">PAULO HADDAD </t>
  </si>
  <si>
    <t>PROFESSOR GUILHERME WEISS</t>
  </si>
  <si>
    <t>RAFAEL FERREIRA</t>
  </si>
  <si>
    <t>ROSA DA OPTICA</t>
  </si>
  <si>
    <t>ROSE VIRGINELLO</t>
  </si>
  <si>
    <t>SERGIO  MORAES</t>
  </si>
  <si>
    <t xml:space="preserve">SIDNEI ALVES </t>
  </si>
  <si>
    <t>VINICIUS NASCIMENTO</t>
  </si>
  <si>
    <t>WILLIAN MARTINS</t>
  </si>
  <si>
    <t>DEM</t>
  </si>
  <si>
    <t>ANDREY DA PIZZARIA CASA NOSTRA</t>
  </si>
  <si>
    <t>ANGELA BRITO</t>
  </si>
  <si>
    <t>BILU</t>
  </si>
  <si>
    <t>BRUNA ROSA</t>
  </si>
  <si>
    <t>CHAGUINHA</t>
  </si>
  <si>
    <t>CLAUDIO CALDAS</t>
  </si>
  <si>
    <t>DJAVHAN</t>
  </si>
  <si>
    <t>DR FERNANDO DENTISTA</t>
  </si>
  <si>
    <t>DR WILSON</t>
  </si>
  <si>
    <t>ELAINE POMPOM</t>
  </si>
  <si>
    <t>ELZA DONIZETE</t>
  </si>
  <si>
    <t>EMERSON VETACA</t>
  </si>
  <si>
    <t>FERNANDO ZAMITH</t>
  </si>
  <si>
    <t>GENN </t>
  </si>
  <si>
    <t>ITAMAR CAMPOY</t>
  </si>
  <si>
    <t>IZABEL SILVA</t>
  </si>
  <si>
    <t>JAIARA DA BANCA DO MIGUEL</t>
  </si>
  <si>
    <t>JOEL DORNELAS</t>
  </si>
  <si>
    <t>JOEL SOUZA DO ROZALINA</t>
  </si>
  <si>
    <t>JULIANA RIBEIRO</t>
  </si>
  <si>
    <t>KONY LYMA</t>
  </si>
  <si>
    <t>LEO SANTANA</t>
  </si>
  <si>
    <t>MAJOR VLADIMIR ARANHA</t>
  </si>
  <si>
    <t>MARCELINO ZELACAMP</t>
  </si>
  <si>
    <t>MARTA ROCHA</t>
  </si>
  <si>
    <t>MAURINHA DA SA⁄DE</t>
  </si>
  <si>
    <t>MINEIRO DO COLUMBIA</t>
  </si>
  <si>
    <t>NEN  DO ANCHIETA</t>
  </si>
  <si>
    <t>PASTOR JORGE RICARDO</t>
  </si>
  <si>
    <t>PAULO HENRIQUE</t>
  </si>
  <si>
    <t>PR HILDEBRANDO</t>
  </si>
  <si>
    <t>PROF CIDO ED FÕSICA</t>
  </si>
  <si>
    <t>PROF MARCELLO BEZERRA</t>
  </si>
  <si>
    <t>RODRIGO DA FARMADIC</t>
  </si>
  <si>
    <t>SANDRA DA VP</t>
  </si>
  <si>
    <t>SARA SARDINHA</t>
  </si>
  <si>
    <t>SPIN DA AUTOESCOLA</t>
  </si>
  <si>
    <t>TEREZINHA</t>
  </si>
  <si>
    <t>WANDERLEY SARTORI</t>
  </si>
  <si>
    <t>Z DO BAR</t>
  </si>
  <si>
    <t>MDB</t>
  </si>
  <si>
    <t>ANDRE SOUZA</t>
  </si>
  <si>
    <t>ANGELA PONTES</t>
  </si>
  <si>
    <t>ARNALDO SALVETTI</t>
  </si>
  <si>
    <t>BAIXINHO MOTOS</t>
  </si>
  <si>
    <t xml:space="preserve">BEATRIZ POSTAL </t>
  </si>
  <si>
    <t>BRUNO CASTRO</t>
  </si>
  <si>
    <t>CABO PM CICERA</t>
  </si>
  <si>
    <t>CABO SANDRA MORETTI</t>
  </si>
  <si>
    <t>CICERO DINIZ</t>
  </si>
  <si>
    <t>CLAUDIA MARCUCCI</t>
  </si>
  <si>
    <t>CLAUDINEI FORTES</t>
  </si>
  <si>
    <t>CLAUDINHO</t>
  </si>
  <si>
    <t>DEDA</t>
  </si>
  <si>
    <t>DJ CRISTIAN PIVA</t>
  </si>
  <si>
    <t>DOUTOR YANKO</t>
  </si>
  <si>
    <t>ELAINE BRASIL</t>
  </si>
  <si>
    <t>ELAINE MARINHO</t>
  </si>
  <si>
    <t>ERIVELTO ESPORTIVOS</t>
  </si>
  <si>
    <t>EXPEDITO DE SOUZA</t>
  </si>
  <si>
    <t>FABINHO CABELEIREIRO</t>
  </si>
  <si>
    <t>FRANCISCO JORGE</t>
  </si>
  <si>
    <t>JOY</t>
  </si>
  <si>
    <t>MARCIA ZICA</t>
  </si>
  <si>
    <t>MARYZA BUENO</t>
  </si>
  <si>
    <t>MILENA GOMES</t>
  </si>
  <si>
    <t>PAULO ACE</t>
  </si>
  <si>
    <t>PEDRINHO</t>
  </si>
  <si>
    <t>PEDRO DA PROPAGANDA</t>
  </si>
  <si>
    <t>PROFESSORA ADRIANA HEITMANN</t>
  </si>
  <si>
    <t>ROBSON AYRES</t>
  </si>
  <si>
    <t>SANDRA PITON</t>
  </si>
  <si>
    <t>TADEU MOREIRA</t>
  </si>
  <si>
    <t>THIAGO BERALDO</t>
  </si>
  <si>
    <t>TOURINHO</t>
  </si>
  <si>
    <t>VALERIA VYPER</t>
  </si>
  <si>
    <t>NOVO</t>
  </si>
  <si>
    <t>ADELSON FONSECA</t>
  </si>
  <si>
    <t>ALCIDES SOARES NOVO</t>
  </si>
  <si>
    <t>BISCOLA</t>
  </si>
  <si>
    <t>CRIS OLIVEIRA</t>
  </si>
  <si>
    <t>JONATHAS FERREIRA</t>
  </si>
  <si>
    <t>JUSSARA SILVA</t>
  </si>
  <si>
    <t>MARNE CAMPOS</t>
  </si>
  <si>
    <t>MESTRE CORADI</t>
  </si>
  <si>
    <t>MIRIAM ANTUNES</t>
  </si>
  <si>
    <t>PAULO GASPAR</t>
  </si>
  <si>
    <t>SANDRA FERNANDES</t>
  </si>
  <si>
    <t>PATRIOTA</t>
  </si>
  <si>
    <t>ALEX BATISTA</t>
  </si>
  <si>
    <t>ANDREIA FERRAZ</t>
  </si>
  <si>
    <t>ATILA RIBEIRO</t>
  </si>
  <si>
    <t>CAROLINE ESTAELE</t>
  </si>
  <si>
    <t>CLEIR COELHO</t>
  </si>
  <si>
    <t>EDINILSON LUCAS ZOI DA PADARIA</t>
  </si>
  <si>
    <t>ELAINE PEREIRA</t>
  </si>
  <si>
    <t>GABRIEL FREITAS</t>
  </si>
  <si>
    <t>GABY ARAUJO</t>
  </si>
  <si>
    <t>LETICIA MARCELA</t>
  </si>
  <si>
    <t>LUIZ CARLOS</t>
  </si>
  <si>
    <t>MARCELO TING</t>
  </si>
  <si>
    <t>NIVA PARTIDO ALTO</t>
  </si>
  <si>
    <t>ROGERINHO JAMAICA</t>
  </si>
  <si>
    <t>ROGERIO MANZINI</t>
  </si>
  <si>
    <t>TIAGO PINICO</t>
  </si>
  <si>
    <t>VALDEMIR MARTINS</t>
  </si>
  <si>
    <t>PC do B</t>
  </si>
  <si>
    <t>ANDREA MENDES</t>
  </si>
  <si>
    <t>ANGELO BARRETO</t>
  </si>
  <si>
    <t>BETHY MENINA BONITA</t>
  </si>
  <si>
    <t>BUENO</t>
  </si>
  <si>
    <t>CARLOS GAUD NCIO</t>
  </si>
  <si>
    <t>CLAUDEMIR VIEIRA</t>
  </si>
  <si>
    <t>DAVID DVD</t>
  </si>
  <si>
    <t>DR SOBRANCELHA</t>
  </si>
  <si>
    <t>ELISIENE LOBO</t>
  </si>
  <si>
    <t>GEREMIAS MARTINS</t>
  </si>
  <si>
    <t>GIBA</t>
  </si>
  <si>
    <t>GUILHERME SAVI</t>
  </si>
  <si>
    <t>GUSTAVO PETTA</t>
  </si>
  <si>
    <t>ISMARCIA CRUZ E SUELY VIT”RIO</t>
  </si>
  <si>
    <t>MARIA GOMES</t>
  </si>
  <si>
    <t>MARIANA TEIXEIRA</t>
  </si>
  <si>
    <t>PAULA GALATI</t>
  </si>
  <si>
    <t>PAULO OURO VERDE</t>
  </si>
  <si>
    <t>PROF ERNESTO</t>
  </si>
  <si>
    <t>PROF FIGUEIREDO</t>
  </si>
  <si>
    <t>PROF SONIA HIPOLITA</t>
  </si>
  <si>
    <t>PROFESSOR MARIO</t>
  </si>
  <si>
    <t>PROFESSOR ORESTES</t>
  </si>
  <si>
    <t>QUININHA TEIXEIRA</t>
  </si>
  <si>
    <t>REGIVAM MASCATE</t>
  </si>
  <si>
    <t>ROBERSON SILVA</t>
  </si>
  <si>
    <t>SEO ANÕBIO</t>
  </si>
  <si>
    <t>SILVANA GOMES</t>
  </si>
  <si>
    <t>STECCA</t>
  </si>
  <si>
    <t>SUZANA DA SILVA</t>
  </si>
  <si>
    <t>WALTER LACORTE</t>
  </si>
  <si>
    <t>PCO</t>
  </si>
  <si>
    <t>ANGELINA DIAS</t>
  </si>
  <si>
    <t>ANTONIO CARLOS NERES GOMES</t>
  </si>
  <si>
    <t>RIVA SILVA</t>
  </si>
  <si>
    <t>PDT</t>
  </si>
  <si>
    <t>APARECIDA CUST”DIO BUGRA</t>
  </si>
  <si>
    <t>APARECIDA SOUZA GOMES</t>
  </si>
  <si>
    <t>BRÕGIDA COBRADORA</t>
  </si>
  <si>
    <t>BRUNO ROSINHA</t>
  </si>
  <si>
    <t>CARLITO</t>
  </si>
  <si>
    <t>CARLOS MORELLO</t>
  </si>
  <si>
    <t>CARLOS SALUSTIANO SALU</t>
  </si>
  <si>
    <t>COSME O LISO</t>
  </si>
  <si>
    <t>DOMINIQUE SALES</t>
  </si>
  <si>
    <t>DR CARLOS POLIS</t>
  </si>
  <si>
    <t>FABINHO</t>
  </si>
  <si>
    <t>FABIO DOS GATOS DA LAGOA</t>
  </si>
  <si>
    <t>IGOR CARDIA</t>
  </si>
  <si>
    <t>LILIAN MOURA</t>
  </si>
  <si>
    <t>LUCIA DE FATIMA BALARINI DA SI</t>
  </si>
  <si>
    <t>LUIS JORGE</t>
  </si>
  <si>
    <t>MARCELO DIAS</t>
  </si>
  <si>
    <t>ODILA</t>
  </si>
  <si>
    <t>OGAN JORGINHO</t>
  </si>
  <si>
    <t>OSMIL MI</t>
  </si>
  <si>
    <t>PAULO DO OZIEL</t>
  </si>
  <si>
    <t>PROF NILTON</t>
  </si>
  <si>
    <t>PROFESSORA VIVIANE CRISPIM</t>
  </si>
  <si>
    <t>RENATA SILVA</t>
  </si>
  <si>
    <t>ROBINHO DO FLORENCE</t>
  </si>
  <si>
    <t>ROBSON GODOI</t>
  </si>
  <si>
    <t>RUTE RIPARI</t>
  </si>
  <si>
    <t>SHIRLEI CHAGAS</t>
  </si>
  <si>
    <t>VINICIUS STACHIN</t>
  </si>
  <si>
    <t>PL</t>
  </si>
  <si>
    <t>ALDINHO</t>
  </si>
  <si>
    <t>CAROL DEFILIPPI</t>
  </si>
  <si>
    <t>CAROL LOPES</t>
  </si>
  <si>
    <t>CRISTIANO COSTA BRAVA</t>
  </si>
  <si>
    <t>DR SANDRO RAFFA</t>
  </si>
  <si>
    <t>DRA THELMA</t>
  </si>
  <si>
    <t>EDVALDO CABELO</t>
  </si>
  <si>
    <t>EGL  NASCIMENTO</t>
  </si>
  <si>
    <t>ELIEL DE LIMA</t>
  </si>
  <si>
    <t>FELIPE VERGUEIRO</t>
  </si>
  <si>
    <t>FERNANDA SOUZA</t>
  </si>
  <si>
    <t>FRANCISCO RALPH</t>
  </si>
  <si>
    <t>GASPAR SILVA</t>
  </si>
  <si>
    <t>GILBERT</t>
  </si>
  <si>
    <t>HELIET ATIVISTA</t>
  </si>
  <si>
    <t>HUMBERTO FERNANDO</t>
  </si>
  <si>
    <t>ILZA MACENA DO PROJETO TAMARES</t>
  </si>
  <si>
    <t>ISMAILDA</t>
  </si>
  <si>
    <t>IVAN NEVES</t>
  </si>
  <si>
    <t>JORGE SCHNEIDER</t>
  </si>
  <si>
    <t>JORGE VEIGA</t>
  </si>
  <si>
    <t>JUSCELINO DA BARBARENSE</t>
  </si>
  <si>
    <t>LEONARDO D”RO</t>
  </si>
  <si>
    <t>LEONDAS</t>
  </si>
  <si>
    <t>LOURDES DOS ANJOS</t>
  </si>
  <si>
    <t>MARCELO LEANDRO CARREGADOR</t>
  </si>
  <si>
    <t>MIRIAM DAMACENO</t>
  </si>
  <si>
    <t>NILDO</t>
  </si>
  <si>
    <t>OTTO ALEJANDRO</t>
  </si>
  <si>
    <t>PROFESSOR ALBERTO</t>
  </si>
  <si>
    <t>PROFESSORA LICA</t>
  </si>
  <si>
    <t>ROGERIO SANTANA ENFERMEIRO</t>
  </si>
  <si>
    <t>ROSA DO NILO</t>
  </si>
  <si>
    <t>ROSANA LACERDA</t>
  </si>
  <si>
    <t>SANDRINHO VU</t>
  </si>
  <si>
    <t>SILVIA DO POSTINHO</t>
  </si>
  <si>
    <t>TIAGO MOTOBOY</t>
  </si>
  <si>
    <t>TULIO SIQUEIRA</t>
  </si>
  <si>
    <t>VALMIR DO PASTEL</t>
  </si>
  <si>
    <t>WESLEY AGUIAR POLICIALDASA⁄DE</t>
  </si>
  <si>
    <t>PMN</t>
  </si>
  <si>
    <t>BRENDA SILVA</t>
  </si>
  <si>
    <t>LEANDRO OLIVEIRA</t>
  </si>
  <si>
    <t>LILIANE</t>
  </si>
  <si>
    <t>LOURIVAL BEM VIVER</t>
  </si>
  <si>
    <t>LUIZ HENRIQUE</t>
  </si>
  <si>
    <t>MARINA TERRA</t>
  </si>
  <si>
    <t>MIRO</t>
  </si>
  <si>
    <t>PEDRO PRUDENTE</t>
  </si>
  <si>
    <t>SERGIO CACCIACARRO</t>
  </si>
  <si>
    <t>PODE</t>
  </si>
  <si>
    <t>ADRIANA SPADONI</t>
  </si>
  <si>
    <t>APARECIDO FRANCISCO</t>
  </si>
  <si>
    <t>ARADIANE CHRISPIM</t>
  </si>
  <si>
    <t>ARLEY</t>
  </si>
  <si>
    <t>ARMANDO LOPES</t>
  </si>
  <si>
    <t>CAMPOS FILHO</t>
  </si>
  <si>
    <t>CARINA SMIRELLI</t>
  </si>
  <si>
    <t>CEL FERNANDO</t>
  </si>
  <si>
    <t>CLAYTON DA NAZA</t>
  </si>
  <si>
    <t>CLEO ROCHA</t>
  </si>
  <si>
    <t>CREUZA REAL</t>
  </si>
  <si>
    <t>CYNTHIA NAKAMURA</t>
  </si>
  <si>
    <t>DUDU</t>
  </si>
  <si>
    <t>ENGENHEIRO ELISEU L⁄CIO</t>
  </si>
  <si>
    <t>GIULIANE MARTINELLI</t>
  </si>
  <si>
    <t>J⁄LIO CESAR DE MORAIS</t>
  </si>
  <si>
    <t>LU DE SALES</t>
  </si>
  <si>
    <t>MESTRE BUDA</t>
  </si>
  <si>
    <t>MIGUEL ARCANJO</t>
  </si>
  <si>
    <t>NEY DO BALLET</t>
  </si>
  <si>
    <t>PASTOR ALEX OLIVEIRA</t>
  </si>
  <si>
    <t>PASTOR RUBENS ROCHA</t>
  </si>
  <si>
    <t>PATRÕCIA BERALDO</t>
  </si>
  <si>
    <t>PAULINO DE CAMPOS</t>
  </si>
  <si>
    <t>PIMENTA</t>
  </si>
  <si>
    <t>PROFESSOR RONALDO</t>
  </si>
  <si>
    <t>RAQUEL DIAS</t>
  </si>
  <si>
    <t>RITA LIVATO</t>
  </si>
  <si>
    <t>ROBERTO GAMALIER</t>
  </si>
  <si>
    <t>SIDIVAL</t>
  </si>
  <si>
    <t>SIDNEI LOPES</t>
  </si>
  <si>
    <t>SILAS GOMES</t>
  </si>
  <si>
    <t>SOLANGE ALARCON</t>
  </si>
  <si>
    <t>SONIA JUSTI</t>
  </si>
  <si>
    <t>VONE MARQUES</t>
  </si>
  <si>
    <t>PP</t>
  </si>
  <si>
    <t>ALEXANDRE BARBOSA</t>
  </si>
  <si>
    <t>ALEXANDRE MARTINS</t>
  </si>
  <si>
    <t>ANESIO</t>
  </si>
  <si>
    <t>BRUNO FRANCISCHINI</t>
  </si>
  <si>
    <t>CABO ZACARIAS</t>
  </si>
  <si>
    <t>CEL CABRAL</t>
  </si>
  <si>
    <t>DOROTI</t>
  </si>
  <si>
    <t>EDINEI CESCHI</t>
  </si>
  <si>
    <t>EMILY LIMA</t>
  </si>
  <si>
    <t>FILETO ALBUQUERQUE</t>
  </si>
  <si>
    <t>FLAVIO PADOVINI</t>
  </si>
  <si>
    <t>HELENA TCARDOSO</t>
  </si>
  <si>
    <t>JEFERSON BARBEIRO</t>
  </si>
  <si>
    <t>KAN  DA AUTO VIDRO</t>
  </si>
  <si>
    <t>LEUCE MAGALH√ES</t>
  </si>
  <si>
    <t>LIA CAMPOS</t>
  </si>
  <si>
    <t>LILLY VEIGA</t>
  </si>
  <si>
    <t>LUCAS TREVIZAN</t>
  </si>
  <si>
    <t>LUCIANA MUNIZ</t>
  </si>
  <si>
    <t>LUH PINHEIRO</t>
  </si>
  <si>
    <t>MAJOR JAIME</t>
  </si>
  <si>
    <t>MARCOS CEARA</t>
  </si>
  <si>
    <t>MILENE FORTUOSO</t>
  </si>
  <si>
    <t>MOTORISTA JUNINHO</t>
  </si>
  <si>
    <t>MOTORISTA NESTOR</t>
  </si>
  <si>
    <t>OSMAR DELLA PASCHOA</t>
  </si>
  <si>
    <t>PEDRO REMONDINI</t>
  </si>
  <si>
    <t>PERIN</t>
  </si>
  <si>
    <t>PETRONIO</t>
  </si>
  <si>
    <t>ROBERVAL BEZERRA</t>
  </si>
  <si>
    <t>SARGENTO LAURIA</t>
  </si>
  <si>
    <t>SARGENTO NANTES</t>
  </si>
  <si>
    <t>SARGENTO NASCIMENTO</t>
  </si>
  <si>
    <t>SARGENTO SOARES</t>
  </si>
  <si>
    <t>SIRLENE</t>
  </si>
  <si>
    <t>SONINHA SANTOS</t>
  </si>
  <si>
    <t>SONINHA TAQUARAL</t>
  </si>
  <si>
    <t>TENENTE SONIA</t>
  </si>
  <si>
    <t>TIO WALDIR</t>
  </si>
  <si>
    <t>VALDIR PIRES</t>
  </si>
  <si>
    <t>VINICIUS GRATTI</t>
  </si>
  <si>
    <t>PROS</t>
  </si>
  <si>
    <t>CRISTIANE OLIVEIRA</t>
  </si>
  <si>
    <t>DAVID HONORATO</t>
  </si>
  <si>
    <t>EVANDRO SOUZA</t>
  </si>
  <si>
    <t>IVANI PINHEIRO</t>
  </si>
  <si>
    <t>MARCOS NOTARO</t>
  </si>
  <si>
    <t>ROBER BLU</t>
  </si>
  <si>
    <t>ROBINSON BOLSONI</t>
  </si>
  <si>
    <t>SANDRA DA BOLA</t>
  </si>
  <si>
    <t>WANDERLEY OLIVEIRA</t>
  </si>
  <si>
    <t>ZE SUITE CATORZE</t>
  </si>
  <si>
    <t>PRTB</t>
  </si>
  <si>
    <t>ANGELA RODRIGUES</t>
  </si>
  <si>
    <t>BIA CRESPI</t>
  </si>
  <si>
    <t>CARLOS BERTOLDO</t>
  </si>
  <si>
    <t>FRANCISCO CORDEIRO</t>
  </si>
  <si>
    <t>GERALDO COSTA</t>
  </si>
  <si>
    <t>ISAMAR MIGLIARI</t>
  </si>
  <si>
    <t>JEICY OLIVEIRA</t>
  </si>
  <si>
    <t>JOHNN ELVIS</t>
  </si>
  <si>
    <t>MARCELO TEIXEIRA BARBOSA</t>
  </si>
  <si>
    <t>MOACIR SCACCHETTI TURBO</t>
  </si>
  <si>
    <t>OSVALDO BORTOLETO</t>
  </si>
  <si>
    <t>PROFESSOR ALDAIR</t>
  </si>
  <si>
    <t>TALITA ALVES</t>
  </si>
  <si>
    <t>TANIA FIGUEIREDO</t>
  </si>
  <si>
    <t>TENENTE CLAUDIO</t>
  </si>
  <si>
    <t>TONINHO MOSCATELLI</t>
  </si>
  <si>
    <t>PSB</t>
  </si>
  <si>
    <t>ADRIANA NENECA</t>
  </si>
  <si>
    <t>ALEXANDRE  TURKINHO</t>
  </si>
  <si>
    <t>ALEXANDRE SPENCER</t>
  </si>
  <si>
    <t>AMARANTE</t>
  </si>
  <si>
    <t>ANA ROSA</t>
  </si>
  <si>
    <t>ANA SANCHES</t>
  </si>
  <si>
    <t>ANDERSON DELBUE GIANETTI</t>
  </si>
  <si>
    <t>ARMINDO CEM POR CENTO</t>
  </si>
  <si>
    <t>CAROL BOSCOLO</t>
  </si>
  <si>
    <t>CID FERREIRA</t>
  </si>
  <si>
    <t>DEBORA MARINO</t>
  </si>
  <si>
    <t>DELLY</t>
  </si>
  <si>
    <t>DONIZETE AMARAL</t>
  </si>
  <si>
    <t>DOUGLAS MENEZES</t>
  </si>
  <si>
    <t>DOUTORA DEUCI</t>
  </si>
  <si>
    <t>FERNANDINHO MARIANO</t>
  </si>
  <si>
    <t>FILIPE MARCHESI</t>
  </si>
  <si>
    <t>FRAN BOCHNIE</t>
  </si>
  <si>
    <t>GABY OLIVEIRA</t>
  </si>
  <si>
    <t>GILBERTO VERMELHO</t>
  </si>
  <si>
    <t>HONORATO</t>
  </si>
  <si>
    <t>JOTA SILVA</t>
  </si>
  <si>
    <t>JURACY JUNIOR</t>
  </si>
  <si>
    <t>LARA SOFIA</t>
  </si>
  <si>
    <t>LUIS YABIKU</t>
  </si>
  <si>
    <t xml:space="preserve">MARINA DEPILADORA </t>
  </si>
  <si>
    <t>MONGA</t>
  </si>
  <si>
    <t>NEI</t>
  </si>
  <si>
    <t>OSMAIR DO CASCATA</t>
  </si>
  <si>
    <t>PAI AIRTON</t>
  </si>
  <si>
    <t>PASTOR ELIAS AZEVEDO</t>
  </si>
  <si>
    <t>PAULA SELHI</t>
  </si>
  <si>
    <t>PAULO GIROTTO</t>
  </si>
  <si>
    <t>PROFESSOR BATISTA</t>
  </si>
  <si>
    <t>ROGERIO LINS</t>
  </si>
  <si>
    <t>SERGINHO</t>
  </si>
  <si>
    <t>WELLINGTON SYLLOS</t>
  </si>
  <si>
    <t>PSC</t>
  </si>
  <si>
    <t>ALEXANDRE RANGEL</t>
  </si>
  <si>
    <t>ALLINE SANTANA</t>
  </si>
  <si>
    <t>ALMEIDA</t>
  </si>
  <si>
    <t>ALVIMAR PEQUENO</t>
  </si>
  <si>
    <t>ARANHA RODRIGUES</t>
  </si>
  <si>
    <t>CANTORA MICHELLA SILVA</t>
  </si>
  <si>
    <t>CARMO LUIZ</t>
  </si>
  <si>
    <t>CELESTE LOPES</t>
  </si>
  <si>
    <t>CLAU MARTINS</t>
  </si>
  <si>
    <t>DEBORA PALERMO</t>
  </si>
  <si>
    <t>DOMINGOS SANTOS</t>
  </si>
  <si>
    <t>DR ELCIO BATISTA</t>
  </si>
  <si>
    <t>DR PEDRO DA SA⁄DE</t>
  </si>
  <si>
    <t>EDUARDO CRUZ</t>
  </si>
  <si>
    <t>ELIETE FANTIN</t>
  </si>
  <si>
    <t>FABIO LOVE</t>
  </si>
  <si>
    <t>HYMALAIA</t>
  </si>
  <si>
    <t>IARA RODRIGUES</t>
  </si>
  <si>
    <t>LICO</t>
  </si>
  <si>
    <t>LOURDES SILVA</t>
  </si>
  <si>
    <t>MAIRA GNATOS</t>
  </si>
  <si>
    <t>MARCOS GUILLEN</t>
  </si>
  <si>
    <t>MARCOS MM</t>
  </si>
  <si>
    <t>MARISA PROTETORA</t>
  </si>
  <si>
    <t>MARQUINHO</t>
  </si>
  <si>
    <t>MAURICELIO LOPES</t>
  </si>
  <si>
    <t>MINEIRO DO ESPETINHO</t>
  </si>
  <si>
    <t>NICE PROTETORA</t>
  </si>
  <si>
    <t>NINO DA TOCA</t>
  </si>
  <si>
    <t>PASTORA MILCA DUARTE</t>
  </si>
  <si>
    <t>PAULINHO DO DOG</t>
  </si>
  <si>
    <t>PROF GERA DAMASCENO</t>
  </si>
  <si>
    <t>PROF NEY ALONSO</t>
  </si>
  <si>
    <t>PROF PACHECO</t>
  </si>
  <si>
    <t>PROFA ANA MORAES</t>
  </si>
  <si>
    <t>REGIS NUNES</t>
  </si>
  <si>
    <t>SEBA TORRES</t>
  </si>
  <si>
    <t>SERGIO VILLUSE</t>
  </si>
  <si>
    <t>SILVIA BATISTA</t>
  </si>
  <si>
    <t>TENENTE FURIOSO</t>
  </si>
  <si>
    <t>PSD</t>
  </si>
  <si>
    <t>DANIELLE CARVALHO</t>
  </si>
  <si>
    <t>DANILO SANCHES</t>
  </si>
  <si>
    <t>DAVID WEBER</t>
  </si>
  <si>
    <t>DRA GIOVANNA DUARTE</t>
  </si>
  <si>
    <t>DU PARDINI</t>
  </si>
  <si>
    <t>EDEUCLEIA</t>
  </si>
  <si>
    <t>HENRIQUE DA LAN HOUSE</t>
  </si>
  <si>
    <t>ISO</t>
  </si>
  <si>
    <t>JORGE AKIRA</t>
  </si>
  <si>
    <t>MARCELO SILVA</t>
  </si>
  <si>
    <t>MARY DOS ANIMAIS</t>
  </si>
  <si>
    <t>MIRO PINHEIRO</t>
  </si>
  <si>
    <t>NELSON HOSSRI</t>
  </si>
  <si>
    <t>PROF ANGELO DINIZ CHIN S</t>
  </si>
  <si>
    <t>PROFESSORA CRIS</t>
  </si>
  <si>
    <t>PROFESSORA MARI¬NGELA MAGLIONI</t>
  </si>
  <si>
    <t>PROFESSORA SUELY PENHA</t>
  </si>
  <si>
    <t>RAFA TE”FILO</t>
  </si>
  <si>
    <t>RICARDO MINARRO</t>
  </si>
  <si>
    <t>RODRIGO HON”RIO</t>
  </si>
  <si>
    <t>RONALD TANIMOTO</t>
  </si>
  <si>
    <t>ROSANA MATIAS</t>
  </si>
  <si>
    <t>ROSANGELA COELHO</t>
  </si>
  <si>
    <t>SOLDADO DIAS</t>
  </si>
  <si>
    <t>VANDILSON LOPES</t>
  </si>
  <si>
    <t>VANDO</t>
  </si>
  <si>
    <t>PSDB</t>
  </si>
  <si>
    <t>CHICO PAULO NORDESTINO</t>
  </si>
  <si>
    <t>CRIS BRITO</t>
  </si>
  <si>
    <t>DANILO PALMA</t>
  </si>
  <si>
    <t>DEBORAH DO CHARLES</t>
  </si>
  <si>
    <t>FELIPE NOVO TEMPO</t>
  </si>
  <si>
    <t>FISIOTERAPEUTA ANGELO JUNIOR</t>
  </si>
  <si>
    <t>GUILHERME DAMASCENO</t>
  </si>
  <si>
    <t>HELENA VIEIRA</t>
  </si>
  <si>
    <t>HELIO CALADO</t>
  </si>
  <si>
    <t>JANAINA NEVES</t>
  </si>
  <si>
    <t>LEONARDO MARTINS</t>
  </si>
  <si>
    <t>LUCIANO LAURO</t>
  </si>
  <si>
    <t>LUIZ HENRIQUE CIRILO</t>
  </si>
  <si>
    <t>MARCELO FARMAC UTICO.</t>
  </si>
  <si>
    <t>MARCOS BERNARDELLI</t>
  </si>
  <si>
    <t>NICE DA BANCA</t>
  </si>
  <si>
    <t>OSCAR MICHELOTT</t>
  </si>
  <si>
    <t>OSMAR SIMIONATTO</t>
  </si>
  <si>
    <t>PASTOR CRISTIANO</t>
  </si>
  <si>
    <t>PROFESSORA CAROL VANCICNI</t>
  </si>
  <si>
    <t>ROBERTO SASAKI BOCA</t>
  </si>
  <si>
    <t>SABRINA COUTO</t>
  </si>
  <si>
    <t>SELMINHA AMADA</t>
  </si>
  <si>
    <t>STELA MARIS</t>
  </si>
  <si>
    <t>THIAGO BALTAZAR</t>
  </si>
  <si>
    <t>THOMAZ CAVALLARO</t>
  </si>
  <si>
    <t>TONINHO</t>
  </si>
  <si>
    <t>VALDIR TERRAZAN</t>
  </si>
  <si>
    <t>VANDERLEI VANDECO</t>
  </si>
  <si>
    <t>VERINHA SERRAZES</t>
  </si>
  <si>
    <t>WILSON SILVA</t>
  </si>
  <si>
    <t>ZULMIRA ALVES</t>
  </si>
  <si>
    <t>PSL</t>
  </si>
  <si>
    <t>AC OLIVEIRA</t>
  </si>
  <si>
    <t>ANDRE MELO</t>
  </si>
  <si>
    <t>ANTONIO VILSON TATURANA</t>
  </si>
  <si>
    <t>BRUNINHA</t>
  </si>
  <si>
    <t>CARLOS RUBEM XAVIER</t>
  </si>
  <si>
    <t>CLEMENTE MOTORISTA</t>
  </si>
  <si>
    <t>DANIEL BOLSONARO</t>
  </si>
  <si>
    <t>DAVID DOS SANTOS CHAVEIRO</t>
  </si>
  <si>
    <t>DITINHO XIVI</t>
  </si>
  <si>
    <t>DIVINO DO PROJETO</t>
  </si>
  <si>
    <t>DORMELA DELGADO</t>
  </si>
  <si>
    <t>DR NAVA</t>
  </si>
  <si>
    <t>DURVAL</t>
  </si>
  <si>
    <t>EDISON RIBEIRO</t>
  </si>
  <si>
    <t>ENFERMEIRA DAY</t>
  </si>
  <si>
    <t>ERIKA ALMEIDA</t>
  </si>
  <si>
    <t>GERALDO ZUM</t>
  </si>
  <si>
    <t>GILDO DE SOUZA</t>
  </si>
  <si>
    <t>INSTRUTOR MIGUEL</t>
  </si>
  <si>
    <t>JAMAICA DA RECICLAGEM</t>
  </si>
  <si>
    <t>JEZIEL SILVA</t>
  </si>
  <si>
    <t>JORGE DO TAXI</t>
  </si>
  <si>
    <t>KAVERA</t>
  </si>
  <si>
    <t>LAVINIA PRADO</t>
  </si>
  <si>
    <t>LUIZ PAP</t>
  </si>
  <si>
    <t>MARCINHA DA BOLA</t>
  </si>
  <si>
    <t>MARCINHA DO QUIOSQUE</t>
  </si>
  <si>
    <t>MIZAEL IZIDORO</t>
  </si>
  <si>
    <t>MOLINA</t>
  </si>
  <si>
    <t>PEDRO MARTINS</t>
  </si>
  <si>
    <t>PROF ANDREIA GAONA DEINHA</t>
  </si>
  <si>
    <t>RAFAEL DA AMBUL¬NCIA</t>
  </si>
  <si>
    <t>RENATA MOURA</t>
  </si>
  <si>
    <t>RICARDO MAX BATATA</t>
  </si>
  <si>
    <t>SAMYA NALANY</t>
  </si>
  <si>
    <t>SARGENTO GABRIEL</t>
  </si>
  <si>
    <t>SHAY MERCES</t>
  </si>
  <si>
    <t>SILVIO CELULAR</t>
  </si>
  <si>
    <t>VALDIR MERIN</t>
  </si>
  <si>
    <t>VAN  BALDIN</t>
  </si>
  <si>
    <t>VLAMIR (KIKO)</t>
  </si>
  <si>
    <t>ZEZE DO ROSALINA</t>
  </si>
  <si>
    <t>PSOL</t>
  </si>
  <si>
    <t>ALEXANDRE MANDL</t>
  </si>
  <si>
    <t>CIRO DO HIP HOP</t>
  </si>
  <si>
    <t>DORA ALC¬NTARA</t>
  </si>
  <si>
    <t>MARCELA MOREIRA</t>
  </si>
  <si>
    <t>MARIANA CONTI</t>
  </si>
  <si>
    <t>MIRO DIAS</t>
  </si>
  <si>
    <t>PAULO BUFALO</t>
  </si>
  <si>
    <t>PROFESSOR AMILTON</t>
  </si>
  <si>
    <t>PROFESSOR JOTA</t>
  </si>
  <si>
    <t>PROFESSOR MIRANDA</t>
  </si>
  <si>
    <t>PROFESSORA REBEKA DIAS</t>
  </si>
  <si>
    <t>RAFAEL MAGALH√ES</t>
  </si>
  <si>
    <t>RAUL PARDINHO</t>
  </si>
  <si>
    <t>PSTU</t>
  </si>
  <si>
    <t>PT</t>
  </si>
  <si>
    <t>ADLLAYNE DAMBROSKI</t>
  </si>
  <si>
    <t>ALEX BAHIA</t>
  </si>
  <si>
    <t>ANA PAULA</t>
  </si>
  <si>
    <t>CECILIO</t>
  </si>
  <si>
    <t>CLOVES ALVES</t>
  </si>
  <si>
    <t>D⁄ CORVELONI</t>
  </si>
  <si>
    <t>DAIANE MENDES DAY</t>
  </si>
  <si>
    <t>DANIEL BOSSO</t>
  </si>
  <si>
    <t>DOUGLAS VILELA</t>
  </si>
  <si>
    <t>EVELYN SILVA</t>
  </si>
  <si>
    <t>GILSON VILELA</t>
  </si>
  <si>
    <t>GUIDA CALIXTO</t>
  </si>
  <si>
    <t>JEFFERSON  BARROS</t>
  </si>
  <si>
    <t>JUAREZ MATEUS</t>
  </si>
  <si>
    <t>JULIANO DAVOLI</t>
  </si>
  <si>
    <t>LENI CUIDADORA</t>
  </si>
  <si>
    <t>LUCIA CASTRO</t>
  </si>
  <si>
    <t>LUIZ FELICIDADE</t>
  </si>
  <si>
    <t>MATHEUS ALBINO</t>
  </si>
  <si>
    <t>MIRO APARECIDO</t>
  </si>
  <si>
    <t>PAOLLA MIGUEL</t>
  </si>
  <si>
    <t>PROF SOLANGE POZZUTO</t>
  </si>
  <si>
    <t>SILVIO MARQUES</t>
  </si>
  <si>
    <t>SUELI  BARBOSA</t>
  </si>
  <si>
    <t>TEJOTA</t>
  </si>
  <si>
    <t>UBIRATAN  FERREIRA</t>
  </si>
  <si>
    <t>VALMIR DE OLIVEIRA  PAI</t>
  </si>
  <si>
    <t>VERA FARIA</t>
  </si>
  <si>
    <t>WALCY DE OLIVEIRA</t>
  </si>
  <si>
    <t>PTB</t>
  </si>
  <si>
    <t>ALEXANDRIA</t>
  </si>
  <si>
    <t>BETO TOLEDO</t>
  </si>
  <si>
    <t>CARLINHOS SOUZA</t>
  </si>
  <si>
    <t>CARLOS FANTON</t>
  </si>
  <si>
    <t>CRIS DI PAULA</t>
  </si>
  <si>
    <t>DRA VERA ONISSATOJU</t>
  </si>
  <si>
    <t>DULCI LEOCADIO</t>
  </si>
  <si>
    <t>EDNELSON COSTA</t>
  </si>
  <si>
    <t>EDUARDO MANCO</t>
  </si>
  <si>
    <t>ELIENAI LAZARONI</t>
  </si>
  <si>
    <t>ENFERMEIRA KATIA STANCATO</t>
  </si>
  <si>
    <t>FABIANA BRITO</t>
  </si>
  <si>
    <t>FABIO BUENO</t>
  </si>
  <si>
    <t>FATIMA TUCHIAMA</t>
  </si>
  <si>
    <t>FERNANDO GIANINI</t>
  </si>
  <si>
    <t>FRANCISCO JUNIOR</t>
  </si>
  <si>
    <t>GORDO DO APLICATIVO</t>
  </si>
  <si>
    <t>JHONNY</t>
  </si>
  <si>
    <t>JOAO DIRANI</t>
  </si>
  <si>
    <t>JR CARNEIRO</t>
  </si>
  <si>
    <t>KARYN JANAINA</t>
  </si>
  <si>
    <t>LUCIANA MALABARES</t>
  </si>
  <si>
    <t>MARCO DA SAUDE</t>
  </si>
  <si>
    <t>NENE DO CAMPO GRANDE</t>
  </si>
  <si>
    <t>NIBA</t>
  </si>
  <si>
    <t>PROF FLAVIO TEIXEIRA</t>
  </si>
  <si>
    <t>PROF JACKSON</t>
  </si>
  <si>
    <t>PROF JOEL BORGES</t>
  </si>
  <si>
    <t>ROBERTO SILVA</t>
  </si>
  <si>
    <t>RODOLFO CORREA</t>
  </si>
  <si>
    <t>RONNY RANGEL</t>
  </si>
  <si>
    <t>SANDRA RAMOS</t>
  </si>
  <si>
    <t>SILVANA SANTOS</t>
  </si>
  <si>
    <t>PV</t>
  </si>
  <si>
    <t>ADRIANO MENDES</t>
  </si>
  <si>
    <t>ADRIANO O DRINO</t>
  </si>
  <si>
    <t>BIRIU</t>
  </si>
  <si>
    <t>CARLINHOS DO POVO</t>
  </si>
  <si>
    <t>CARLINHOS MORANGUINHO</t>
  </si>
  <si>
    <t>CARLOS DEPIERI DA SA⁄DE</t>
  </si>
  <si>
    <t>CARLOS FERREIRA</t>
  </si>
  <si>
    <t>CARLOS TREVISOLLI</t>
  </si>
  <si>
    <t>CARVALHO FRENTISTA POETA</t>
  </si>
  <si>
    <t>CRIS MENDES</t>
  </si>
  <si>
    <t>DANIELLA RODRIGUES</t>
  </si>
  <si>
    <t>DR MAURO CRIPPA</t>
  </si>
  <si>
    <t>DR PAMONHA</t>
  </si>
  <si>
    <t>DR RICARDO PAGANELI</t>
  </si>
  <si>
    <t>DR. GABRIEL VALLE</t>
  </si>
  <si>
    <t>ELAINE POGGETTI</t>
  </si>
  <si>
    <t>ENFERMEIRA CIR</t>
  </si>
  <si>
    <t>FABIANA CAMARGO</t>
  </si>
  <si>
    <t>GENIVAL CESAR</t>
  </si>
  <si>
    <t>GIBA DO MERCADO ITATIAIA</t>
  </si>
  <si>
    <t>IVONE RAMOS</t>
  </si>
  <si>
    <t>JORGE BIKE MOTOR</t>
  </si>
  <si>
    <t>KATTYA GAIOTTO</t>
  </si>
  <si>
    <t>KIKO DO PIERCING</t>
  </si>
  <si>
    <t>LENIR BOLDRIN</t>
  </si>
  <si>
    <t>MACEDO DO OURO VERDE</t>
  </si>
  <si>
    <t>MAIZA CANTORA DO AEROPORTO</t>
  </si>
  <si>
    <t>MARCELO POLETTO</t>
  </si>
  <si>
    <t>PAULO AMARAL</t>
  </si>
  <si>
    <t>PROF GUSTAVO MERLO</t>
  </si>
  <si>
    <t>ROBINHO</t>
  </si>
  <si>
    <t>ROGERS AVEIRO</t>
  </si>
  <si>
    <t>ROSANA LEH DIAS</t>
  </si>
  <si>
    <t>ROSSINI</t>
  </si>
  <si>
    <t>SEU TAVARES</t>
  </si>
  <si>
    <t>SILVIA VENTURI</t>
  </si>
  <si>
    <t>SILVINHA MIYAMOTO</t>
  </si>
  <si>
    <t>TONINHO PARAÕBA</t>
  </si>
  <si>
    <t>ZIARA ROQUE</t>
  </si>
  <si>
    <t>REPUBLICANOS</t>
  </si>
  <si>
    <t>ALMEIDA CORREIA</t>
  </si>
  <si>
    <t>AMBROSIO LUZ DON DON</t>
  </si>
  <si>
    <t>BIDO CORMANICH</t>
  </si>
  <si>
    <t>BRUNO LIMA</t>
  </si>
  <si>
    <t>CARLINHOS DA BIKE</t>
  </si>
  <si>
    <t>CARLOS LEMOS DO GARGANTILHA</t>
  </si>
  <si>
    <t>CELINA PORFIRIO</t>
  </si>
  <si>
    <t>CRISTIANO SILVA</t>
  </si>
  <si>
    <t>EDER WULK</t>
  </si>
  <si>
    <t>ENGENHEIRO PAULO MAIA</t>
  </si>
  <si>
    <t>FABI SANTOS DO CAMPO GRANDE</t>
  </si>
  <si>
    <t>FERNANDO MENDES</t>
  </si>
  <si>
    <t>FERPA MANTOVAN</t>
  </si>
  <si>
    <t>HIGOR CAMPO GRANDE</t>
  </si>
  <si>
    <t>JADIELSON</t>
  </si>
  <si>
    <t>JAKSSON DO AGUA E LUZ</t>
  </si>
  <si>
    <t>JO VEREDA</t>
  </si>
  <si>
    <t>JOSMAR BENTEVI</t>
  </si>
  <si>
    <t>JULIO ALVES</t>
  </si>
  <si>
    <t>JURA</t>
  </si>
  <si>
    <t>LUCINHA CAMILO</t>
  </si>
  <si>
    <t>LUIS ROBERTO CABELEREIRO</t>
  </si>
  <si>
    <t>LUIZ FELIPE BIG</t>
  </si>
  <si>
    <t>LUIZA CAGLIARI</t>
  </si>
  <si>
    <t>LUIZINHO GONZAGA</t>
  </si>
  <si>
    <t>MAJOR ARGEU ALENCAR</t>
  </si>
  <si>
    <t>MONICA CUSTODIO</t>
  </si>
  <si>
    <t>NILSON SANTOS</t>
  </si>
  <si>
    <t>OSVALDO FOGOIO</t>
  </si>
  <si>
    <t>PASTOR OSCAR NEVES</t>
  </si>
  <si>
    <t>PAULO CAMPANA</t>
  </si>
  <si>
    <t>PIAUÕ</t>
  </si>
  <si>
    <t>PRISCILA INACIO</t>
  </si>
  <si>
    <t>RH”VILSON ROSCITO</t>
  </si>
  <si>
    <t>RO</t>
  </si>
  <si>
    <t>ROGERIO BOGONE</t>
  </si>
  <si>
    <t>ROSANA OLIVIER</t>
  </si>
  <si>
    <t>ROSI MOREIRA</t>
  </si>
  <si>
    <t>RUBENS EIDE</t>
  </si>
  <si>
    <t>SAULO ZACARI</t>
  </si>
  <si>
    <t>SILVANA PRATES</t>
  </si>
  <si>
    <t>STELLA HERRMANN NUTRICHEF</t>
  </si>
  <si>
    <t>VALERIA FRANCIS</t>
  </si>
  <si>
    <t>VIVI BURATTO</t>
  </si>
  <si>
    <t>SOLIDARIEDADE</t>
  </si>
  <si>
    <t>ADRIANO MONTANHA</t>
  </si>
  <si>
    <t>ANA RIBEIRO</t>
  </si>
  <si>
    <t>ANGELINA MAIA</t>
  </si>
  <si>
    <t>BINHO ALBUQUERQUE</t>
  </si>
  <si>
    <t>CARLINHOS CARRETO</t>
  </si>
  <si>
    <t>CLOVES DA R7</t>
  </si>
  <si>
    <t>CLOVINHO CORDEIRO</t>
  </si>
  <si>
    <t>COSTA E SILVA</t>
  </si>
  <si>
    <t>DINIZ ALMEIDA</t>
  </si>
  <si>
    <t>DORGE DO ESMERALDINA</t>
  </si>
  <si>
    <t>EDILSON EUGENIO</t>
  </si>
  <si>
    <t>ELIANA MIRANDA</t>
  </si>
  <si>
    <t>FERNANDES SILVA</t>
  </si>
  <si>
    <t>HELEN PATRICIA</t>
  </si>
  <si>
    <t>IZABEL</t>
  </si>
  <si>
    <t>JULIANO DO PASTEL</t>
  </si>
  <si>
    <t>LU DO CAMPO GRANDE</t>
  </si>
  <si>
    <t>LUIZ BENINE</t>
  </si>
  <si>
    <t>MARCELO MARRETA</t>
  </si>
  <si>
    <t>MARCOS BAIANO</t>
  </si>
  <si>
    <t>MARCOS FERRARI</t>
  </si>
  <si>
    <t>MARIA DALLA</t>
  </si>
  <si>
    <t>MARROM CUNHA</t>
  </si>
  <si>
    <t>MILTON FARIA</t>
  </si>
  <si>
    <t>MISTURA</t>
  </si>
  <si>
    <t>PAULA LUZ</t>
  </si>
  <si>
    <t>PAULINHO DA ADEGA</t>
  </si>
  <si>
    <t>PROF RICARDO FOGUINHO</t>
  </si>
  <si>
    <t>PROFESSOR PASCUAL</t>
  </si>
  <si>
    <t>RATINHO</t>
  </si>
  <si>
    <t>RICARDO SOUZA</t>
  </si>
  <si>
    <t>ROSE AVELINO</t>
  </si>
  <si>
    <t>ROSE DO JORNAL O QUINZE</t>
  </si>
  <si>
    <t>SUELI SUSSA</t>
  </si>
  <si>
    <t>T¬NIA DO BAR</t>
  </si>
  <si>
    <t>VALMIR GENTE DA GENTE</t>
  </si>
  <si>
    <t>VALTER DONIZETTI</t>
  </si>
  <si>
    <t>WRA WLADMIR CARNEIRO</t>
  </si>
  <si>
    <t>Grand Total</t>
  </si>
  <si>
    <t>Partido</t>
  </si>
  <si>
    <t>Nome Candidato na Urna</t>
  </si>
  <si>
    <t>Votos Nominais</t>
  </si>
  <si>
    <t>Eleito</t>
  </si>
  <si>
    <t>Não eleito, com mais votos q eleitos</t>
  </si>
  <si>
    <t>Eleito?</t>
  </si>
  <si>
    <t>x Não eleito</t>
  </si>
  <si>
    <t>Acum</t>
  </si>
  <si>
    <t>https://resultados.tse.jus.br/oficial/#/eleicao;e=e426;uf=sp;mu=62910/totalizacao?cp=13</t>
  </si>
  <si>
    <t>Campinas - Eleitores  (Vereadores 2020)</t>
  </si>
  <si>
    <t>elegeram a maiora menos votada</t>
  </si>
  <si>
    <t>Fonte:</t>
  </si>
  <si>
    <t>não elegeram, nominalmente</t>
  </si>
  <si>
    <t>Candidatos</t>
  </si>
  <si>
    <t>Candidatos por cadeira</t>
  </si>
  <si>
    <t>Votaram nominalmente e não elegeram</t>
  </si>
  <si>
    <t>Abstenções</t>
  </si>
  <si>
    <t>Elegeram nominalmente a totalidade da Câmara</t>
  </si>
  <si>
    <t>RUBENS GÁS</t>
  </si>
  <si>
    <t>ZÉ CARLOS</t>
  </si>
  <si>
    <t>PERMÍNIO MONTEIRO</t>
  </si>
  <si>
    <t>CARLINHOS CAMELÔ</t>
  </si>
  <si>
    <t>DU TAPEÇEIRO</t>
  </si>
  <si>
    <t>JAIR DA FARMÁCIA</t>
  </si>
  <si>
    <t>MARCELO DA FARMÁCIA</t>
  </si>
  <si>
    <t xml:space="preserve"> Nome</t>
  </si>
  <si>
    <t xml:space="preserve"> Partido/Coligação</t>
  </si>
  <si>
    <t xml:space="preserve"> RAFA ZIMBALDI</t>
  </si>
  <si>
    <t xml:space="preserve"> PP - PP / PROS</t>
  </si>
  <si>
    <t xml:space="preserve"> CAMPOS FILHO</t>
  </si>
  <si>
    <t xml:space="preserve"> DEM - DEM / PMDB / PTN</t>
  </si>
  <si>
    <t xml:space="preserve"> PEDRO TOURINHO</t>
  </si>
  <si>
    <t xml:space="preserve"> PT</t>
  </si>
  <si>
    <t xml:space="preserve"> MARIANA CONTI</t>
  </si>
  <si>
    <t xml:space="preserve"> PSOL</t>
  </si>
  <si>
    <t xml:space="preserve"> LUIZ HENRIQUE CIRILO</t>
  </si>
  <si>
    <t xml:space="preserve"> PSDB</t>
  </si>
  <si>
    <t xml:space="preserve"> FERNANDO MENDES</t>
  </si>
  <si>
    <t xml:space="preserve"> PRB - SD / PRB / PMB / PMN</t>
  </si>
  <si>
    <t xml:space="preserve"> PROFESSOR ALBERTO</t>
  </si>
  <si>
    <t xml:space="preserve"> PR - PR / PPL</t>
  </si>
  <si>
    <t xml:space="preserve"> JORGE DA FARMÁCIA</t>
  </si>
  <si>
    <t xml:space="preserve"> RODRIGO DA FARMADIC</t>
  </si>
  <si>
    <t xml:space="preserve"> ZÉ CARLOS</t>
  </si>
  <si>
    <t xml:space="preserve"> PSB</t>
  </si>
  <si>
    <t xml:space="preserve"> MARCOS BERNARDELLI</t>
  </si>
  <si>
    <t xml:space="preserve"> GILBERTO VERMELHO</t>
  </si>
  <si>
    <t xml:space="preserve"> EDISON RIBEIRO</t>
  </si>
  <si>
    <t xml:space="preserve"> PSL</t>
  </si>
  <si>
    <t xml:space="preserve"> VINICIUS GRATTI</t>
  </si>
  <si>
    <t xml:space="preserve"> JORGE SCHNEIDER</t>
  </si>
  <si>
    <t xml:space="preserve"> PTB - PTB / PRP</t>
  </si>
  <si>
    <t xml:space="preserve"> NELSON HOSSRI</t>
  </si>
  <si>
    <t xml:space="preserve"> PTN - DEM / PMDB / PTN</t>
  </si>
  <si>
    <t xml:space="preserve"> FLÔRES</t>
  </si>
  <si>
    <t xml:space="preserve"> GUSTAVO PETTA</t>
  </si>
  <si>
    <t xml:space="preserve"> PC do B - PC do B / PSDC / PT do B</t>
  </si>
  <si>
    <t xml:space="preserve"> RUBENS GAS</t>
  </si>
  <si>
    <t xml:space="preserve"> PSC</t>
  </si>
  <si>
    <t xml:space="preserve"> PASTOR ELIAS AZEVEDO</t>
  </si>
  <si>
    <t xml:space="preserve"> TENENTE SANTINI</t>
  </si>
  <si>
    <t xml:space="preserve"> PSD</t>
  </si>
  <si>
    <t xml:space="preserve"> ANDRÉ VON ZUBEN</t>
  </si>
  <si>
    <t xml:space="preserve"> PPS</t>
  </si>
  <si>
    <t xml:space="preserve"> ROSSINI</t>
  </si>
  <si>
    <t xml:space="preserve"> PV</t>
  </si>
  <si>
    <t xml:space="preserve"> MARCELO SILVA</t>
  </si>
  <si>
    <t xml:space="preserve"> TICO COSTA</t>
  </si>
  <si>
    <t xml:space="preserve"> FILIPE MARCHESI</t>
  </si>
  <si>
    <t xml:space="preserve"> AURÉLIO</t>
  </si>
  <si>
    <t xml:space="preserve"> PMB - SD / PRB / PMB / PMN</t>
  </si>
  <si>
    <t xml:space="preserve"> LUIS YABIKU</t>
  </si>
  <si>
    <t xml:space="preserve"> CARMO LUIZ</t>
  </si>
  <si>
    <t xml:space="preserve"> AÍLTON DA FARMÁCIA</t>
  </si>
  <si>
    <t xml:space="preserve"> PERMINIO MONTEIRO</t>
  </si>
  <si>
    <t xml:space="preserve"> PAULO GALTERIO</t>
  </si>
  <si>
    <t xml:space="preserve"> CARLAO DO PT</t>
  </si>
  <si>
    <t>Votos  2016</t>
  </si>
  <si>
    <t>Votos 2020</t>
  </si>
  <si>
    <t>Reeleito?</t>
  </si>
  <si>
    <t>Reeleito</t>
  </si>
  <si>
    <t>Reeleitos</t>
  </si>
  <si>
    <t>Renovação (preliminar)</t>
  </si>
  <si>
    <t>Sum of Votos 2020</t>
  </si>
  <si>
    <t>Votos nominais dos Eleitos por partido</t>
  </si>
  <si>
    <t>Cadeiras</t>
  </si>
  <si>
    <t>média de votos nominais dos eleitos</t>
  </si>
  <si>
    <t>Não elegeram nominalmente</t>
  </si>
  <si>
    <t>Brancos, Nulos e Anulados</t>
  </si>
  <si>
    <t>Total de Eleitores</t>
  </si>
  <si>
    <t>Quociente Eleitoral</t>
  </si>
  <si>
    <t>Se fosse eleição majoritária:</t>
  </si>
  <si>
    <t>a mais de votos</t>
  </si>
  <si>
    <t>eleitores adicional que estariam representados</t>
  </si>
  <si>
    <t>mudariam deputados federais</t>
  </si>
  <si>
    <t>dos</t>
  </si>
  <si>
    <t>Distribuição dos Eleitores - 33 Vereadores Campinas - Eleições 2020</t>
  </si>
  <si>
    <t>Elegeram os 16 mais votados</t>
  </si>
  <si>
    <t>Elegeram os 17 menos votados</t>
  </si>
  <si>
    <t>33 Candidatos mais votados</t>
  </si>
  <si>
    <t>33 eleitos</t>
  </si>
  <si>
    <t>Teriam sido eleitos se fosse majoritária</t>
  </si>
  <si>
    <t>Acum 2</t>
  </si>
  <si>
    <t>Obs</t>
  </si>
  <si>
    <t>#</t>
  </si>
  <si>
    <t>No. Candidatos</t>
  </si>
  <si>
    <t>Total Votos Nominais</t>
  </si>
  <si>
    <t>Elegeram nominalmente</t>
  </si>
  <si>
    <t>… Não elegeram nominalmente</t>
  </si>
  <si>
    <t>… Elegeram os 16 mais votados</t>
  </si>
  <si>
    <t>… Elegeram os 17 menos votados</t>
  </si>
  <si>
    <t>… Votaram na Legenda</t>
  </si>
  <si>
    <t>… Brancos, Nulos e Anulados</t>
  </si>
  <si>
    <t>...Abstenções</t>
  </si>
  <si>
    <t>Não elegeram nenhum vereador</t>
  </si>
  <si>
    <t>Fonte</t>
  </si>
  <si>
    <t>https://g1.globo.com/sp/campinas-regiao/eleicoes/2020/resultado-das-apuracoes/campinas.ghtml</t>
  </si>
  <si>
    <t>https://noticias.uol.com.br/eleicoes/2020/apuracao/1turno/sp/campinas/</t>
  </si>
  <si>
    <t>VoteNet</t>
  </si>
  <si>
    <t>XYKO CONCEICÃO</t>
  </si>
  <si>
    <t>JUVENIL DA REFRIGERACÃO</t>
  </si>
  <si>
    <t>LILIA DA EDUCACÃO</t>
  </si>
  <si>
    <t>LIMA DA REFRIGERACÃO</t>
  </si>
  <si>
    <t>AILTON DA FARMÁCIA</t>
  </si>
  <si>
    <t>CANÁRIO</t>
  </si>
  <si>
    <t>JORGE DA FARMÁCIA</t>
  </si>
  <si>
    <t>CLAUDIO DA FARMÁCIA</t>
  </si>
  <si>
    <t>ROBERTO STEVENSON VETERINÁRIO</t>
  </si>
  <si>
    <t>MÁRCIA CIA</t>
  </si>
  <si>
    <t>PAULA RAMOS VETERINÁRIA</t>
  </si>
  <si>
    <t>INÁCIO RODRIGO</t>
  </si>
  <si>
    <t>DAIANE BEZERRA DA FARMÁCIA</t>
  </si>
  <si>
    <t>FÁBIO LIMA</t>
  </si>
  <si>
    <t>VALDIR DA FARMÁCIA</t>
  </si>
  <si>
    <t>DR. JAIRO INÁCIO</t>
  </si>
  <si>
    <t>ROSA CEARÁ DA SA⁄DE</t>
  </si>
  <si>
    <t>CÁSSIO HERVELLA</t>
  </si>
  <si>
    <t>VALERIA VAVÁ</t>
  </si>
  <si>
    <t>CLAUDIO RISSI DA RÁDIO</t>
  </si>
  <si>
    <t>CEARÁ JD DO LAGO CONTINUACÃO</t>
  </si>
  <si>
    <t>ADILSON DA TOME ÁGUA MINERAL</t>
  </si>
  <si>
    <t>KAKÁ</t>
  </si>
  <si>
    <t>MARIA CLÁUDIA</t>
  </si>
  <si>
    <t>PROFESSORA KÁTIA</t>
  </si>
  <si>
    <t>¬NGELA DA ÁGUA</t>
  </si>
  <si>
    <t>FÁTIMA CAMARGO</t>
  </si>
  <si>
    <t>PAULO DA INFORMÁTICA</t>
  </si>
  <si>
    <t>TARYK AGIO VETERINÁRIA</t>
  </si>
  <si>
    <t>LETÍCIA DA BANCA PRETA</t>
  </si>
  <si>
    <t>ÉLICE E PÉROLA</t>
  </si>
  <si>
    <t>PROF. WAGNER ROMÃO</t>
  </si>
  <si>
    <t>CIDÃO SANTOS</t>
  </si>
  <si>
    <t>CARLÃO DO PT</t>
  </si>
  <si>
    <t>CARLÃO ALVIM</t>
  </si>
  <si>
    <t>ABRAÃO STREY</t>
  </si>
  <si>
    <t>NANÃO</t>
  </si>
  <si>
    <t>PEDRÃO DO TRANSPORTE</t>
  </si>
  <si>
    <t>MAIOLINI NENÃO</t>
  </si>
  <si>
    <t>RUSSO BRANDÃO</t>
  </si>
  <si>
    <t>INDIÃO PRADO</t>
  </si>
  <si>
    <t>DR SEBASTIÃO DOS SANTOS</t>
  </si>
  <si>
    <t>LEMÃO ZANCHETA</t>
  </si>
  <si>
    <t>CABO CIDÃO</t>
  </si>
  <si>
    <t>SILVÃO</t>
  </si>
  <si>
    <t>PAIXÃO AMORIM</t>
  </si>
  <si>
    <t>JOÃO CARLOS PARANÁ</t>
  </si>
  <si>
    <t>JOÃO DA LAGOA</t>
  </si>
  <si>
    <t>MARCELO CHICÃO</t>
  </si>
  <si>
    <t>TIÃO ARAUJO</t>
  </si>
  <si>
    <t>JOÃO ROCHA</t>
  </si>
  <si>
    <t>ABIATÁ BIÃO</t>
  </si>
  <si>
    <t>ROCÃO DO ITATIAIA</t>
  </si>
  <si>
    <t>MAGRÃO</t>
  </si>
  <si>
    <t>JOÃO DO MERCADO ZINHA</t>
  </si>
  <si>
    <t>XANDÃO</t>
  </si>
  <si>
    <t>ANDERSON NINÃO</t>
  </si>
  <si>
    <t>GISLAINE GUSMÃO</t>
  </si>
  <si>
    <t>ALEMÃO</t>
  </si>
  <si>
    <t>PASTOR JORJÃO</t>
  </si>
  <si>
    <t>ALEXANDRE XANDÃO</t>
  </si>
  <si>
    <t>NEUSINHA DO POVÃO</t>
  </si>
  <si>
    <t>JOÃO MARINS</t>
  </si>
  <si>
    <t>CAPITÃO NASCIMENTO</t>
  </si>
  <si>
    <t>JORJÃO TAXISTA</t>
  </si>
  <si>
    <t>ANA TRISTÃO</t>
  </si>
  <si>
    <t>MARANHÃO</t>
  </si>
  <si>
    <t>SILVAN GOMES (CHICÃO)</t>
  </si>
  <si>
    <t>NEIZINHO DA TELEVISÃO</t>
  </si>
  <si>
    <t>CIDÃO PEDREIRO</t>
  </si>
  <si>
    <t>JOÃO FERREIRA</t>
  </si>
  <si>
    <t>PAULÃO DA BANCA</t>
  </si>
  <si>
    <t>ADÃO DO VAREJÃO</t>
  </si>
  <si>
    <t>RENATÃO</t>
  </si>
  <si>
    <t>JOÃO PANELA</t>
  </si>
  <si>
    <t>PAULÃO GENTE DA GENTE</t>
  </si>
  <si>
    <t>DAMIÃO ALC¬NTARA</t>
  </si>
  <si>
    <t>JOÃO RINALDO</t>
  </si>
  <si>
    <t>CARLÃO PASTORE</t>
  </si>
  <si>
    <t>IRMÃO RODRIGUES</t>
  </si>
  <si>
    <t>THIAGO BRANDÃO</t>
  </si>
  <si>
    <t>JOÃO BORGES</t>
  </si>
  <si>
    <t>NILSÃO DO SHALLON</t>
  </si>
  <si>
    <t>DR FLÁVIO ARAUJO MÉDICO</t>
  </si>
  <si>
    <t>PAULO GALTÉRIO</t>
  </si>
  <si>
    <t>PASTOR HÉLIO MOREIRA</t>
  </si>
  <si>
    <t>ANDRÉ MARUJO</t>
  </si>
  <si>
    <t>MOISÉS ABREU</t>
  </si>
  <si>
    <t>ADILSON JACARÉ</t>
  </si>
  <si>
    <t>MARCÉLIO LEÃO</t>
  </si>
  <si>
    <t>ZÉ DO GELO</t>
  </si>
  <si>
    <t>ANDRÉ TOLOTTO</t>
  </si>
  <si>
    <t>NÉIA SILVA</t>
  </si>
  <si>
    <t>VALÉRIA SILVA</t>
  </si>
  <si>
    <t>ROGÉRIO NUNES</t>
  </si>
  <si>
    <t>DANIEL BERNABÉ</t>
  </si>
  <si>
    <t>DANIEL DA PADARIA SÃO JOSÉ</t>
  </si>
  <si>
    <t>PROF CÉLIA SANTOS</t>
  </si>
  <si>
    <t>CÉSAR MASUTTE</t>
  </si>
  <si>
    <t>ROGÉRIO DA SA⁄DE</t>
  </si>
  <si>
    <t>ANDRÉ DIONÕSIO</t>
  </si>
  <si>
    <t>VALÉRIA FORTUNATO</t>
  </si>
  <si>
    <t>ANDRÉ LEÃO</t>
  </si>
  <si>
    <t>JOSÉ CARLOS</t>
  </si>
  <si>
    <t>ZÉ LITO DO CONCRETO</t>
  </si>
  <si>
    <t>SERGINHO JACARÉ</t>
  </si>
  <si>
    <t>KATARINA DO ABAETÉ</t>
  </si>
  <si>
    <t>IZAÕAS EUZÉBIO</t>
  </si>
  <si>
    <t>ZÉ CARLOS MOTORISTA</t>
  </si>
  <si>
    <t>MAZÉ C¬NDIDO</t>
  </si>
  <si>
    <t>LÉOMESSIAS</t>
  </si>
  <si>
    <t>CLÉO</t>
  </si>
  <si>
    <t>CÉLIA ROBERTO</t>
  </si>
  <si>
    <t>GILMAR COSTA É MONGY</t>
  </si>
  <si>
    <t>JOSÉ CARLOS (DJ BANHA)</t>
  </si>
  <si>
    <t>PASTOR JOSÉ LUIS</t>
  </si>
  <si>
    <t>JOSÉ AUGUSTO MENEZES</t>
  </si>
  <si>
    <t xml:space="preserve">STÉFANIE JORDANA </t>
  </si>
  <si>
    <t>AURÉLIO CLAUDIO</t>
  </si>
  <si>
    <t>CÉSAR PEREIRA</t>
  </si>
  <si>
    <t>MANASSÉS</t>
  </si>
  <si>
    <t>ZÉ AFONSO</t>
  </si>
  <si>
    <t>VAGNER PRAÇA DO COCO</t>
  </si>
  <si>
    <t>ALIANÇA</t>
  </si>
  <si>
    <t>IVONE MENDONÇA</t>
  </si>
  <si>
    <t>AILTON LOURENÇO TIO</t>
  </si>
  <si>
    <t>CARLINHOS MENDONÇA</t>
  </si>
  <si>
    <t>IRANDIR DO ITAGUAÇ⁄</t>
  </si>
  <si>
    <t>VILSON FRANÇA</t>
  </si>
  <si>
    <t>PAÇOCA DO ’NIBUS</t>
  </si>
  <si>
    <t>EVERTON DO RAÇA</t>
  </si>
  <si>
    <t>ALEMÃO DO AUTOPEÇAS</t>
  </si>
  <si>
    <t>EDILEUZA MARÇAL</t>
  </si>
  <si>
    <t>ADRIANO GARÇOM</t>
  </si>
  <si>
    <t>GILBERTO GONÇALVES</t>
  </si>
  <si>
    <t>LUCIANA FRANÇA</t>
  </si>
  <si>
    <t>EDVALDO GARÇOM</t>
  </si>
  <si>
    <t>DONA ONÇA</t>
  </si>
  <si>
    <t>NUNO MENDONÇA</t>
  </si>
  <si>
    <t>GUSTAVO GONÇALVES</t>
  </si>
  <si>
    <t xml:space="preserve">FRANÇA </t>
  </si>
  <si>
    <t xml:space="preserve">PR ISAC DO FLÔRES </t>
  </si>
  <si>
    <t>FATIMA CAMELÔ</t>
  </si>
  <si>
    <t>HELÔ</t>
  </si>
  <si>
    <t>PROFESSOR JÔ ROJAS</t>
  </si>
  <si>
    <t>SÔNIA MARIANO</t>
  </si>
  <si>
    <t>JERÔNIMO BORGES</t>
  </si>
  <si>
    <t>TIA SÔNIA</t>
  </si>
  <si>
    <t>HÉLIO DIAS LOLÔ</t>
  </si>
  <si>
    <t>ANDRÉ ÍNDIO</t>
  </si>
  <si>
    <t>-votados seriam</t>
  </si>
  <si>
    <t>-votados aumentaria</t>
  </si>
  <si>
    <t>&lt; mudariam % dos vereadores</t>
  </si>
  <si>
    <t>Suplente</t>
  </si>
  <si>
    <t>com v votos (%) mudaria a maioria da camara</t>
  </si>
  <si>
    <t>… Elegeraam os 17 menos votados</t>
  </si>
  <si>
    <t>Conjuntos</t>
  </si>
  <si>
    <t>A</t>
  </si>
  <si>
    <t>B</t>
  </si>
  <si>
    <t>Dif Votos</t>
  </si>
  <si>
    <t>Candidato com votos</t>
  </si>
  <si>
    <t>Votos adicionais</t>
  </si>
  <si>
    <t>Votos por Eleitor Protagonista</t>
  </si>
  <si>
    <t>Eleitores necessários na rede Vnet</t>
  </si>
  <si>
    <t>Votos necessários "Liga 1"</t>
  </si>
  <si>
    <t>votação acima da mediana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</si>
</sst>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595959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EA9DB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0" xfId="1" applyNumberFormat="1" applyFont="1"/>
    <xf numFmtId="164" fontId="0" fillId="2" borderId="0" xfId="1" applyNumberFormat="1" applyFont="1" applyFill="1"/>
    <xf numFmtId="0" fontId="0" fillId="0" borderId="1" xfId="0" applyBorder="1"/>
    <xf numFmtId="164" fontId="0" fillId="0" borderId="2" xfId="0" applyNumberFormat="1" applyBorder="1"/>
    <xf numFmtId="9" fontId="0" fillId="3" borderId="3" xfId="0" applyNumberFormat="1" applyFill="1" applyBorder="1"/>
    <xf numFmtId="165" fontId="0" fillId="0" borderId="0" xfId="2" applyNumberFormat="1" applyFont="1"/>
    <xf numFmtId="0" fontId="0" fillId="0" borderId="4" xfId="0" applyBorder="1"/>
    <xf numFmtId="164" fontId="0" fillId="0" borderId="5" xfId="0" applyNumberFormat="1" applyBorder="1"/>
    <xf numFmtId="9" fontId="0" fillId="3" borderId="6" xfId="0" applyNumberFormat="1" applyFill="1" applyBorder="1"/>
    <xf numFmtId="0" fontId="2" fillId="0" borderId="7" xfId="0" applyFont="1" applyBorder="1"/>
    <xf numFmtId="164" fontId="2" fillId="0" borderId="8" xfId="0" applyNumberFormat="1" applyFont="1" applyBorder="1"/>
    <xf numFmtId="9" fontId="2" fillId="3" borderId="9" xfId="0" applyNumberFormat="1" applyFont="1" applyFill="1" applyBorder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164" fontId="0" fillId="0" borderId="0" xfId="0" applyNumberFormat="1"/>
    <xf numFmtId="10" fontId="0" fillId="0" borderId="0" xfId="0" applyNumberFormat="1"/>
    <xf numFmtId="164" fontId="0" fillId="4" borderId="0" xfId="1" applyNumberFormat="1" applyFont="1" applyFill="1"/>
    <xf numFmtId="165" fontId="0" fillId="0" borderId="0" xfId="0" applyNumberFormat="1"/>
    <xf numFmtId="10" fontId="0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0" fontId="0" fillId="0" borderId="5" xfId="0" applyBorder="1"/>
    <xf numFmtId="0" fontId="0" fillId="5" borderId="5" xfId="0" applyFill="1" applyBorder="1"/>
    <xf numFmtId="164" fontId="0" fillId="5" borderId="5" xfId="1" applyNumberFormat="1" applyFont="1" applyFill="1" applyBorder="1"/>
    <xf numFmtId="164" fontId="0" fillId="0" borderId="5" xfId="1" applyNumberFormat="1" applyFont="1" applyBorder="1"/>
    <xf numFmtId="0" fontId="0" fillId="6" borderId="5" xfId="0" applyFill="1" applyBorder="1"/>
    <xf numFmtId="164" fontId="0" fillId="6" borderId="5" xfId="1" applyNumberFormat="1" applyFont="1" applyFill="1" applyBorder="1"/>
    <xf numFmtId="0" fontId="0" fillId="3" borderId="5" xfId="0" applyFill="1" applyBorder="1"/>
    <xf numFmtId="164" fontId="0" fillId="3" borderId="5" xfId="1" applyNumberFormat="1" applyFont="1" applyFill="1" applyBorder="1"/>
    <xf numFmtId="9" fontId="0" fillId="0" borderId="0" xfId="0" applyNumberFormat="1"/>
    <xf numFmtId="9" fontId="2" fillId="0" borderId="0" xfId="0" applyNumberFormat="1" applyFont="1"/>
    <xf numFmtId="164" fontId="0" fillId="3" borderId="0" xfId="1" applyNumberFormat="1" applyFont="1" applyFill="1"/>
    <xf numFmtId="0" fontId="0" fillId="0" borderId="0" xfId="0" applyAlignment="1">
      <alignment horizontal="center"/>
    </xf>
    <xf numFmtId="0" fontId="3" fillId="7" borderId="5" xfId="0" applyFont="1" applyFill="1" applyBorder="1"/>
    <xf numFmtId="0" fontId="0" fillId="8" borderId="5" xfId="0" applyFill="1" applyBorder="1"/>
    <xf numFmtId="3" fontId="0" fillId="8" borderId="5" xfId="0" applyNumberFormat="1" applyFill="1" applyBorder="1"/>
    <xf numFmtId="3" fontId="0" fillId="3" borderId="5" xfId="0" applyNumberFormat="1" applyFill="1" applyBorder="1"/>
    <xf numFmtId="0" fontId="0" fillId="0" borderId="10" xfId="0" applyBorder="1"/>
    <xf numFmtId="0" fontId="4" fillId="0" borderId="0" xfId="0" applyFont="1"/>
    <xf numFmtId="9" fontId="0" fillId="0" borderId="0" xfId="2" applyFont="1"/>
    <xf numFmtId="164" fontId="0" fillId="0" borderId="2" xfId="1" applyNumberFormat="1" applyFont="1" applyBorder="1"/>
    <xf numFmtId="165" fontId="0" fillId="0" borderId="2" xfId="2" applyNumberFormat="1" applyFont="1" applyBorder="1"/>
    <xf numFmtId="0" fontId="0" fillId="0" borderId="3" xfId="0" applyBorder="1"/>
    <xf numFmtId="165" fontId="0" fillId="0" borderId="5" xfId="2" applyNumberFormat="1" applyFont="1" applyBorder="1"/>
    <xf numFmtId="165" fontId="0" fillId="0" borderId="6" xfId="0" applyNumberFormat="1" applyBorder="1"/>
    <xf numFmtId="0" fontId="0" fillId="0" borderId="7" xfId="0" applyBorder="1"/>
    <xf numFmtId="164" fontId="0" fillId="0" borderId="8" xfId="1" applyNumberFormat="1" applyFont="1" applyBorder="1"/>
    <xf numFmtId="0" fontId="0" fillId="0" borderId="2" xfId="0" applyBorder="1"/>
    <xf numFmtId="10" fontId="0" fillId="0" borderId="5" xfId="2" applyNumberFormat="1" applyFont="1" applyBorder="1"/>
    <xf numFmtId="165" fontId="0" fillId="0" borderId="5" xfId="0" applyNumberFormat="1" applyBorder="1"/>
    <xf numFmtId="0" fontId="0" fillId="0" borderId="8" xfId="0" applyBorder="1"/>
    <xf numFmtId="9" fontId="0" fillId="0" borderId="9" xfId="2" applyFont="1" applyBorder="1"/>
    <xf numFmtId="0" fontId="0" fillId="9" borderId="5" xfId="0" applyFill="1" applyBorder="1"/>
    <xf numFmtId="164" fontId="0" fillId="9" borderId="5" xfId="1" applyNumberFormat="1" applyFont="1" applyFill="1" applyBorder="1"/>
    <xf numFmtId="164" fontId="0" fillId="9" borderId="5" xfId="0" applyNumberFormat="1" applyFill="1" applyBorder="1"/>
    <xf numFmtId="164" fontId="0" fillId="3" borderId="5" xfId="0" applyNumberFormat="1" applyFill="1" applyBorder="1"/>
    <xf numFmtId="164" fontId="2" fillId="0" borderId="8" xfId="1" applyNumberFormat="1" applyFont="1" applyBorder="1"/>
    <xf numFmtId="0" fontId="0" fillId="0" borderId="13" xfId="0" applyBorder="1"/>
    <xf numFmtId="165" fontId="2" fillId="0" borderId="0" xfId="0" applyNumberFormat="1" applyFont="1"/>
    <xf numFmtId="0" fontId="7" fillId="0" borderId="0" xfId="0" applyFont="1" applyAlignment="1">
      <alignment vertical="center" readingOrder="1"/>
    </xf>
    <xf numFmtId="0" fontId="7" fillId="0" borderId="1" xfId="0" applyFont="1" applyBorder="1" applyAlignment="1">
      <alignment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3" xfId="0" applyFont="1" applyBorder="1" applyAlignment="1">
      <alignment vertical="center" readingOrder="1"/>
    </xf>
    <xf numFmtId="165" fontId="0" fillId="0" borderId="6" xfId="2" applyNumberFormat="1" applyFont="1" applyBorder="1"/>
    <xf numFmtId="164" fontId="0" fillId="0" borderId="14" xfId="1" applyNumberFormat="1" applyFont="1" applyBorder="1"/>
    <xf numFmtId="165" fontId="0" fillId="0" borderId="15" xfId="2" applyNumberFormat="1" applyFont="1" applyBorder="1"/>
    <xf numFmtId="0" fontId="0" fillId="0" borderId="16" xfId="0" applyBorder="1"/>
    <xf numFmtId="164" fontId="0" fillId="0" borderId="17" xfId="1" applyNumberFormat="1" applyFont="1" applyBorder="1"/>
    <xf numFmtId="165" fontId="0" fillId="0" borderId="18" xfId="2" applyNumberFormat="1" applyFont="1" applyBorder="1"/>
    <xf numFmtId="0" fontId="2" fillId="10" borderId="19" xfId="0" applyFont="1" applyFill="1" applyBorder="1"/>
    <xf numFmtId="164" fontId="2" fillId="10" borderId="20" xfId="1" applyNumberFormat="1" applyFont="1" applyFill="1" applyBorder="1"/>
    <xf numFmtId="165" fontId="2" fillId="10" borderId="21" xfId="2" applyNumberFormat="1" applyFont="1" applyFill="1" applyBorder="1"/>
    <xf numFmtId="0" fontId="5" fillId="11" borderId="22" xfId="0" applyFont="1" applyFill="1" applyBorder="1"/>
    <xf numFmtId="164" fontId="6" fillId="11" borderId="23" xfId="1" applyNumberFormat="1" applyFont="1" applyFill="1" applyBorder="1"/>
    <xf numFmtId="165" fontId="5" fillId="11" borderId="24" xfId="2" applyNumberFormat="1" applyFont="1" applyFill="1" applyBorder="1"/>
    <xf numFmtId="165" fontId="0" fillId="3" borderId="25" xfId="2" applyNumberFormat="1" applyFont="1" applyFill="1" applyBorder="1"/>
    <xf numFmtId="165" fontId="0" fillId="3" borderId="26" xfId="2" applyNumberFormat="1" applyFont="1" applyFill="1" applyBorder="1"/>
    <xf numFmtId="165" fontId="2" fillId="3" borderId="27" xfId="2" applyNumberFormat="1" applyFont="1" applyFill="1" applyBorder="1"/>
    <xf numFmtId="0" fontId="8" fillId="0" borderId="0" xfId="3"/>
    <xf numFmtId="0" fontId="0" fillId="12" borderId="5" xfId="0" applyFill="1" applyBorder="1"/>
    <xf numFmtId="164" fontId="0" fillId="0" borderId="3" xfId="1" applyNumberFormat="1" applyFont="1" applyBorder="1"/>
    <xf numFmtId="164" fontId="0" fillId="0" borderId="9" xfId="1" applyNumberFormat="1" applyFont="1" applyBorder="1"/>
    <xf numFmtId="0" fontId="4" fillId="13" borderId="5" xfId="0" applyFont="1" applyFill="1" applyBorder="1"/>
    <xf numFmtId="0" fontId="0" fillId="0" borderId="5" xfId="0" quotePrefix="1" applyBorder="1"/>
    <xf numFmtId="0" fontId="0" fillId="0" borderId="6" xfId="0" quotePrefix="1" applyBorder="1"/>
    <xf numFmtId="164" fontId="0" fillId="0" borderId="0" xfId="1" quotePrefix="1" applyNumberFormat="1" applyFont="1"/>
    <xf numFmtId="164" fontId="0" fillId="6" borderId="5" xfId="0" applyNumberFormat="1" applyFill="1" applyBorder="1"/>
    <xf numFmtId="164" fontId="0" fillId="2" borderId="5" xfId="1" applyNumberFormat="1" applyFont="1" applyFill="1" applyBorder="1"/>
    <xf numFmtId="0" fontId="7" fillId="0" borderId="11" xfId="0" applyFont="1" applyBorder="1" applyAlignment="1">
      <alignment horizontal="center" vertical="center" readingOrder="1"/>
    </xf>
    <xf numFmtId="0" fontId="7" fillId="0" borderId="12" xfId="0" applyFont="1" applyBorder="1" applyAlignment="1">
      <alignment horizontal="center" vertical="center" readingOrder="1"/>
    </xf>
    <xf numFmtId="0" fontId="7" fillId="0" borderId="28" xfId="0" applyFont="1" applyBorder="1" applyAlignment="1">
      <alignment horizontal="center" vertical="center" readingOrder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67E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4.xml"/><Relationship Id="rId12" Type="http://schemas.openxmlformats.org/officeDocument/2006/relationships/pivotCacheDefinition" Target="pivotCache/pivotCacheDefinition2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Resumo!$C$1</c:f>
          <c:strCache>
            <c:ptCount val="1"/>
            <c:pt idx="0">
              <c:v>Distribuição dos Eleitores - 33 Vereadores Campinas - Eleições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1C-A746-865A-C560FC81CADA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1C-A746-865A-C560FC81CADA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1C-A746-865A-C560FC81CA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1C-A746-865A-C560FC81CAD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1C-A746-865A-C560FC81CADA}"/>
              </c:ext>
            </c:extLst>
          </c:dPt>
          <c:dPt>
            <c:idx val="5"/>
            <c:bubble3D val="0"/>
            <c:spPr>
              <a:solidFill>
                <a:srgbClr val="A67EC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1C-A746-865A-C560FC81CA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Resumo!$C$2:$C$7</c:f>
              <c:strCache>
                <c:ptCount val="6"/>
                <c:pt idx="0">
                  <c:v>Elegeram os 16 mais votados</c:v>
                </c:pt>
                <c:pt idx="1">
                  <c:v>Elegeram os 17 menos votados</c:v>
                </c:pt>
                <c:pt idx="2">
                  <c:v>Não elegeram nominalmente</c:v>
                </c:pt>
                <c:pt idx="3">
                  <c:v>Legenda</c:v>
                </c:pt>
                <c:pt idx="4">
                  <c:v>Brancos, Nulos e Anulados</c:v>
                </c:pt>
                <c:pt idx="5">
                  <c:v>Abstenções</c:v>
                </c:pt>
              </c:strCache>
            </c:strRef>
          </c:cat>
          <c:val>
            <c:numRef>
              <c:f>Resumo!$E$2:$E$7</c:f>
              <c:numCache>
                <c:formatCode>0.0%</c:formatCode>
                <c:ptCount val="6"/>
                <c:pt idx="0">
                  <c:v>0.1</c:v>
                </c:pt>
                <c:pt idx="1">
                  <c:v>0.06</c:v>
                </c:pt>
                <c:pt idx="2">
                  <c:v>0.37</c:v>
                </c:pt>
                <c:pt idx="3">
                  <c:v>0.04</c:v>
                </c:pt>
                <c:pt idx="4">
                  <c:v>0.12</c:v>
                </c:pt>
                <c:pt idx="5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1C-A746-865A-C560FC81C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86014460700201"/>
          <c:y val="9.0867576754991825E-2"/>
          <c:w val="0.312070201192024"/>
          <c:h val="0.3366971608085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Resumo!$C$1</c:f>
          <c:strCache>
            <c:ptCount val="1"/>
            <c:pt idx="0">
              <c:v>Distribuição dos Eleitores - 33 Vereadores Campinas - Eleições 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09-4648-B8EE-F2A6351B367B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09-4648-B8EE-F2A6351B367B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009-4648-B8EE-F2A6351B36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09-4648-B8EE-F2A6351B367B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009-4648-B8EE-F2A6351B367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009-4648-B8EE-F2A6351B367B}"/>
              </c:ext>
            </c:extLst>
          </c:dPt>
          <c:dLbls>
            <c:dLbl>
              <c:idx val="3"/>
              <c:layout>
                <c:manualLayout>
                  <c:x val="5.2225502942931386E-2"/>
                  <c:y val="-7.5517759548882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7.423636629335599E-2"/>
                      <c:h val="4.715581222648553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009-4648-B8EE-F2A6351B367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009-4648-B8EE-F2A6351B3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Resumo!$C$2:$C$7</c:f>
              <c:strCache>
                <c:ptCount val="6"/>
                <c:pt idx="0">
                  <c:v>Elegeram os 16 mais votados</c:v>
                </c:pt>
                <c:pt idx="1">
                  <c:v>Elegeram os 17 menos votados</c:v>
                </c:pt>
                <c:pt idx="2">
                  <c:v>Não elegeram nominalmente</c:v>
                </c:pt>
                <c:pt idx="3">
                  <c:v>Legenda</c:v>
                </c:pt>
                <c:pt idx="4">
                  <c:v>Brancos, Nulos e Anulados</c:v>
                </c:pt>
                <c:pt idx="5">
                  <c:v>Abstenções</c:v>
                </c:pt>
              </c:strCache>
            </c:strRef>
          </c:cat>
          <c:val>
            <c:numRef>
              <c:f>Resumo!$D$2:$D$7</c:f>
              <c:numCache>
                <c:formatCode>_-* #,##0_-;\-* #,##0_-;_-* "-"??_-;_-@_-</c:formatCode>
                <c:ptCount val="6"/>
                <c:pt idx="0">
                  <c:v>86092</c:v>
                </c:pt>
                <c:pt idx="1">
                  <c:v>50047</c:v>
                </c:pt>
                <c:pt idx="2">
                  <c:v>310172</c:v>
                </c:pt>
                <c:pt idx="3">
                  <c:v>35289</c:v>
                </c:pt>
                <c:pt idx="4">
                  <c:v>101684</c:v>
                </c:pt>
                <c:pt idx="5">
                  <c:v>260149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09-4648-B8EE-F2A6351B3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86014460700201"/>
          <c:y val="9.0867576754991825E-2"/>
          <c:w val="0.312070201192024"/>
          <c:h val="0.3366971608085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6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'Resumo 1'!$G$4</c:f>
          <c:strCache>
            <c:ptCount val="1"/>
            <c:pt idx="0">
              <c:v>Campinas - Eleitores  (Vereadores 2020)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FF00">
                  <a:alpha val="64000"/>
                </a:srgb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74-884B-8819-F1CB2D1532F0}"/>
              </c:ext>
            </c:extLst>
          </c:dPt>
          <c:dPt>
            <c:idx val="1"/>
            <c:bubble3D val="0"/>
            <c:spPr>
              <a:solidFill>
                <a:srgbClr val="7030A0">
                  <a:alpha val="70000"/>
                </a:srgb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74-884B-8819-F1CB2D1532F0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74-884B-8819-F1CB2D1532F0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74-884B-8819-F1CB2D1532F0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74-884B-8819-F1CB2D1532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'Resumo 1'!$G$5:$G$9</c:f>
              <c:strCache>
                <c:ptCount val="5"/>
                <c:pt idx="0">
                  <c:v>Votaram nominalmente e não elegeram</c:v>
                </c:pt>
                <c:pt idx="1">
                  <c:v>Abstenções</c:v>
                </c:pt>
                <c:pt idx="2">
                  <c:v>Elegeram nominalmente a totalidade da Câmara</c:v>
                </c:pt>
                <c:pt idx="3">
                  <c:v>Brancos e Nulos</c:v>
                </c:pt>
                <c:pt idx="4">
                  <c:v>Legenda</c:v>
                </c:pt>
              </c:strCache>
            </c:strRef>
          </c:cat>
          <c:val>
            <c:numRef>
              <c:f>'Resumo 1'!$H$5:$H$9</c:f>
              <c:numCache>
                <c:formatCode>_-* #,##0_-;\-* #,##0_-;_-* "-"??_-;_-@_-</c:formatCode>
                <c:ptCount val="5"/>
                <c:pt idx="0">
                  <c:v>310172</c:v>
                </c:pt>
                <c:pt idx="1">
                  <c:v>260149</c:v>
                </c:pt>
                <c:pt idx="2">
                  <c:v>136139</c:v>
                </c:pt>
                <c:pt idx="3">
                  <c:v>101684</c:v>
                </c:pt>
                <c:pt idx="4">
                  <c:v>35289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4-884B-8819-F1CB2D153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98538864627793"/>
          <c:y val="0.31817350460558641"/>
          <c:w val="0.38201954290991152"/>
          <c:h val="0.389254356695920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B3BB0C2-FA81-924A-8AB3-49A96CAC6FC9}">
  <sheetPr/>
  <sheetViews>
    <sheetView tabSelected="1" zoomScale="12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24E48D-C893-7A4E-B25F-0CBC5AEC7AB7}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82A1AF7-BB7A-1541-99FB-FBC32BA8D815}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5E1649-B705-9D4C-98F2-E497D2E373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0.60191</cdr:x>
      <cdr:y>0.6741</cdr:y>
    </cdr:from>
    <cdr:to>
      <cdr:x>0.98782</cdr:x>
      <cdr:y>0.92452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AC700C46-A7A6-5A6D-35C2-A17A8EC8506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01631" y="4091066"/>
          <a:ext cx="3591393" cy="151978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0.57475</cdr:x>
      <cdr:y>0.93328</cdr:y>
    </cdr:from>
    <cdr:to>
      <cdr:x>0.99311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874993B-6C8B-9819-C3F5-DAA0AADCFB97}"/>
            </a:ext>
          </a:extLst>
        </cdr:cNvPr>
        <cdr:cNvSpPr txBox="1"/>
      </cdr:nvSpPr>
      <cdr:spPr>
        <a:xfrm xmlns:a="http://schemas.openxmlformats.org/drawingml/2006/main">
          <a:off x="5348831" y="5664014"/>
          <a:ext cx="3893431" cy="404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0.30381</cdr:x>
      <cdr:y>0.95161</cdr:y>
    </cdr:from>
    <cdr:to>
      <cdr:x>0.98215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5E1DA28-7B9C-CA60-2971-7D1EA9328ACC}"/>
            </a:ext>
          </a:extLst>
        </cdr:cNvPr>
        <cdr:cNvSpPr txBox="1"/>
      </cdr:nvSpPr>
      <cdr:spPr>
        <a:xfrm xmlns:a="http://schemas.openxmlformats.org/drawingml/2006/main">
          <a:off x="2827369" y="5775255"/>
          <a:ext cx="6312923" cy="293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0070C0"/>
              </a:solidFill>
            </a:rPr>
            <a:t>Fonte: https://g1.globo.com/sp/campinas-regiao/eleicoes/2020/resultado-das-apuracoes/campinas.ghtml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2D264A-D3D7-A9CF-3940-3337A518B7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560" cy="60756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15A390-150F-2941-8838-4833849358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4162.602595601849" createdVersion="6" refreshedVersion="6" minRefreshableVersion="3" recordCount="33" xr:uid="{78C58E2A-2094-BF45-9AF0-8DD531887A59}">
  <cacheSource type="worksheet">
    <worksheetSource ref="E1:G34" sheet="Eleitos 2016 e 2020"/>
  </cacheSource>
  <cacheFields count="3">
    <cacheField name="Partido" numFmtId="0">
      <sharedItems count="19">
        <s v="PSOL"/>
        <s v="REPUBLICANOS"/>
        <s v="PSD"/>
        <s v="DEM"/>
        <s v="PSB"/>
        <s v="PSL"/>
        <s v="PL"/>
        <s v="PODE"/>
        <s v="PT"/>
        <s v="PSDB"/>
        <s v="MDB"/>
        <s v="SOLIDARIEDADE"/>
        <s v="PC do B"/>
        <s v="AVANTE"/>
        <s v="NOVO"/>
        <s v="PP"/>
        <s v="PV"/>
        <s v="PSC"/>
        <s v="CIDADANIA"/>
      </sharedItems>
    </cacheField>
    <cacheField name="Nome Candidato na Urna" numFmtId="0">
      <sharedItems count="33">
        <s v="MARIANA CONTI"/>
        <s v="HIGOR CAMPO GRANDE"/>
        <s v="MARCELO SILVA"/>
        <s v="FERNANDO MENDES"/>
        <s v="RODRIGO DA FARMADIC"/>
        <s v="FILIPE MARCHESI"/>
        <s v="RUBENS GÁS"/>
        <s v="NELSON HOSSRI"/>
        <s v="ZÉ CARLOS"/>
        <s v="EDISON RIBEIRO"/>
        <s v="PERMÍNIO MONTEIRO"/>
        <s v="CARLINHOS CAMELÔ"/>
        <s v="PROFESSOR ALBERTO"/>
        <s v="DU TAPEÇEIRO"/>
        <s v="GUIDA CALIXTO"/>
        <s v="LUIZ HENRIQUE CIRILO"/>
        <s v="ARNALDO SALVETTI"/>
        <s v="JAIR DA FARMÁCIA"/>
        <s v="PAULO BUFALO"/>
        <s v="JORGE SCHNEIDER"/>
        <s v="JUSCELINO DA BARBARENSE"/>
        <s v="GUSTAVO PETTA"/>
        <s v="MARCELO DA FARMÁCIA"/>
        <s v="PAULO GASPAR"/>
        <s v="PAOLLA MIGUEL"/>
        <s v="MAJOR JAIME"/>
        <s v="CECILIO"/>
        <s v="ROSSINI"/>
        <s v="OTTO ALEJANDRO"/>
        <s v="MARROM CUNHA"/>
        <s v="DEBORA PALERMO"/>
        <s v="CARMO LUIZ"/>
        <s v="PAULO HADDAD "/>
      </sharedItems>
    </cacheField>
    <cacheField name="Votos 2020" numFmtId="164">
      <sharedItems containsSemiMixedTypes="0" containsString="0" containsNumber="1" containsInteger="1" minValue="1831" maxValue="108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Teixeira" refreshedDate="44980.774401041665" createdVersion="8" refreshedVersion="8" minRefreshableVersion="3" recordCount="934" xr:uid="{39965037-3690-084D-B23C-C8C66EF130B0}">
  <cacheSource type="worksheet">
    <worksheetSource ref="A1:I935" sheet="VotosNominais"/>
  </cacheSource>
  <cacheFields count="9">
    <cacheField name="Partido" numFmtId="0">
      <sharedItems count="27">
        <s v="PSOL"/>
        <s v="REPUBLICANOS"/>
        <s v="PSD"/>
        <s v="DEM"/>
        <s v="PSB"/>
        <s v="PSL"/>
        <s v="PL"/>
        <s v="PODE"/>
        <s v="PT"/>
        <s v="PSDB"/>
        <s v="MDB"/>
        <s v="SOLIDARIEDADE"/>
        <s v="PC do B"/>
        <s v="AVANTE"/>
        <s v="NOVO"/>
        <s v="PP"/>
        <s v="PV"/>
        <s v="PSC"/>
        <s v="CIDADANIA"/>
        <s v="PTB"/>
        <s v="PRTB"/>
        <s v="PROS"/>
        <s v="PATRIOTA"/>
        <s v="PDT"/>
        <s v="PMN"/>
        <s v="PSTU"/>
        <s v="PCO"/>
      </sharedItems>
    </cacheField>
    <cacheField name="Nome Candidato na Urna" numFmtId="0">
      <sharedItems count="934">
        <s v="MARIANA CONTI"/>
        <s v="HIGOR CAMPO GRANDE"/>
        <s v="MARCELO SILVA"/>
        <s v="FERNANDO MENDES"/>
        <s v="RODRIGO DA FARMADIC"/>
        <s v="FILIPE MARCHESI"/>
        <s v="RUBENS GÁS"/>
        <s v="NELSON HOSSRI"/>
        <s v="ZÉ CARLOS"/>
        <s v="EDISON RIBEIRO"/>
        <s v="PERMÍNIO MONTEIRO"/>
        <s v="CARLINHOS CAMELÔ"/>
        <s v="PROFESSOR ALBERTO"/>
        <s v="DU TAPEÇEIRO"/>
        <s v="GUIDA CALIXTO"/>
        <s v="LUIZ HENRIQUE CIRILO"/>
        <s v="ARNALDO SALVETTI"/>
        <s v="JAIR DA FARMÁCIA"/>
        <s v="PAULO BUFALO"/>
        <s v="JORGE SCHNEIDER"/>
        <s v="JUSCELINO DA BARBARENSE"/>
        <s v="GUSTAVO PETTA"/>
        <s v="MARCELO DA FARMÁCIA"/>
        <s v="PAULO GASPAR"/>
        <s v="PAOLLA MIGUEL"/>
        <s v="MAJOR JAIME"/>
        <s v="CECILIO"/>
        <s v="ROSSINI"/>
        <s v="OTTO ALEJANDRO"/>
        <s v="MARROM CUNHA"/>
        <s v="DEBORA PALERMO"/>
        <s v="CARMO LUIZ"/>
        <s v="PAULO HADDAD "/>
        <s v="CID√O SANTOS"/>
        <s v="AILTON DA FARM¡CIA"/>
        <s v="LUIS YABIKU"/>
        <s v="CAN¡RIO"/>
        <s v="JORGE DA FARM¡CIA"/>
        <s v="DR FL¡VIO ARAUJO M…DICO"/>
        <s v="FELIPE MONTEIRO GANEM"/>
        <s v="JONATHAS FERREIRA"/>
        <s v="LETÕCIA DA BANCA PRETA"/>
        <s v="MARCELA MOREIRA"/>
        <s v="…LICE E P…ROLA"/>
        <s v="MARCOS BERNARDELLI"/>
        <s v="HONORATO"/>
        <s v="EDVALDO CABELO"/>
        <s v="PROF. WAGNER ROM√O"/>
        <s v="GUILHERME DAMASCENO"/>
        <s v="GILBERTO VERMELHO"/>
        <s v="CARL√O DO PT"/>
        <s v="CARL√O ALVIM"/>
        <s v="PASTOR ELIAS AZEVEDO"/>
        <s v="SARGENTO NANTES"/>
        <s v="PAULO GALT…RIO"/>
        <s v="JEZIEL SILVA"/>
        <s v="CRIS OLIVEIRA"/>
        <s v="MILTINHO MUCHIUTTE"/>
        <s v="FELIPE VERGUEIRO"/>
        <s v="CAROL DEFILIPPI"/>
        <s v="BISCOLA"/>
        <s v="MINEIRO DO ESPETINHO"/>
        <s v="DOUTOR YANKO"/>
        <s v="CID FERREIRA"/>
        <s v="VAGNER PRA«A DO COCO"/>
        <s v="PROF ANGELO DINIZ CHIN S"/>
        <s v="THOMAZ CAVALLARO"/>
        <s v="KONY LYMA"/>
        <s v="GASPAR SILVA"/>
        <s v="NEI"/>
        <s v="CLAUDIO DA FARM¡CIA"/>
        <s v="MAURICELIO LOPES"/>
        <s v="VERA FARIA"/>
        <s v="HENRI MAEDA"/>
        <s v="PROFESSOR ORESTES"/>
        <s v="PR ISAC DO FL‘RES "/>
        <s v="ROBERTO STEVENSON VETERIN¡RIO"/>
        <s v="ALIAN«A"/>
        <s v="ENFERMEIRA KATIA STANCATO"/>
        <s v="FABIO LOVE"/>
        <s v="MARCOS CEARA"/>
        <s v="PASTOR H…LIO MOREIRA"/>
        <s v="ABRA√O STREY"/>
        <s v="ANDREA MENDES"/>
        <s v="CARLOS DEPIERI DA SA⁄DE"/>
        <s v="NAN√O"/>
        <s v="XYKO CONCEI«√O"/>
        <s v="EDUARDO CRUZ"/>
        <s v="JORGE VEIGA"/>
        <s v="ANDR… MARUJO"/>
        <s v="LUIZINHO GONZAGA"/>
        <s v="ROSANA MONTANHER"/>
        <s v="ADELSON FONSECA"/>
        <s v="JAKSSON DO AGUA E LUZ"/>
        <s v="MARJORIE PROTETORA DOS ANIMAIS"/>
        <s v="PAULO CAMPANA"/>
        <s v="M¡RCIA CIA"/>
        <s v="SILVIO MARQUES"/>
        <s v="DRA THELMA"/>
        <s v="ANDR… ÕNDIO"/>
        <s v="PEDR√O DO TRANSPORTE"/>
        <s v="DOUTOR LI"/>
        <s v="VALDIR TERRAZAN"/>
        <s v="IVONE MENDON«A"/>
        <s v="HENRIQUE DA LAN HOUSE"/>
        <s v="FERNANDINHO MARIANO"/>
        <s v="ARMINDO CEM POR CENTO"/>
        <s v="JULIANO DO PASTEL"/>
        <s v="WANDERLEY SARTORI"/>
        <s v="LUCCHIARI DA PIZZARIA"/>
        <s v="GIBA DO MERCADO ITATIAIA"/>
        <s v="DR ELCIO BATISTA"/>
        <s v="DOUGLAS MENEZES"/>
        <s v="ANA STELA"/>
        <s v="MOIS…S ABREU"/>
        <s v="PASTOR JORGE RICARDO"/>
        <s v="TENENTE FURIOSO"/>
        <s v="SARA SARDINHA"/>
        <s v="ADILSON JACAR…"/>
        <s v="PROF SOLANGE POZZUTO"/>
        <s v="PAULINHO DA ADEGA"/>
        <s v="ALEXANDRE RANGEL"/>
        <s v="PAULA RAMOS VETERIN¡RIA"/>
        <s v="MIRIAM ANTUNES"/>
        <s v="NEN  DO ANCHIETA"/>
        <s v="LUIZ FELICIDADE"/>
        <s v="MIRO APARECIDO"/>
        <s v="SANDRA FERNANDES"/>
        <s v="PROF RICARDO FOGUINHO"/>
        <s v="MARC…LIO LE√O"/>
        <s v="EVELYN SILVA"/>
        <s v="DIVINO DO PROJETO"/>
        <s v="DINIZ ALMEIDA"/>
        <s v="WESLEY AGUIAR POLICIALDASA⁄DE"/>
        <s v="Z… DO GELO"/>
        <s v="MAIOLINI NEN√O"/>
        <s v="PROFESSOR BATISTA"/>
        <s v="CLEMENTE MOTORISTA"/>
        <s v="AILTON LOUREN«O TIO"/>
        <s v="PAULA LUZ"/>
        <s v="LUIZ FELIPE BIG"/>
        <s v="WRA WLADMIR CARNEIRO"/>
        <s v="ALEXANDRE BARBOSA"/>
        <s v="MINEIRO DO COLUMBIA"/>
        <s v="IN¡CIO RODRIGO"/>
        <s v="JOTA SILVA"/>
        <s v="MIGUEL ARCANJO"/>
        <s v="MILTON FARIA"/>
        <s v="ANDRE SOUZA"/>
        <s v="RUSSO BRAND√O"/>
        <s v="PIAUÕ"/>
        <s v="BIDO CORMANICH"/>
        <s v="ROBERTO SASAKI BOCA"/>
        <s v="INDI√O PRADO"/>
        <s v="PERIN"/>
        <s v="DANILO SANCHES"/>
        <s v="CARLINHOS MENDON«A"/>
        <s v="DANILO PALMA"/>
        <s v="DR SEBASTI√O DOS SANTOS"/>
        <s v="CARLINHOS DO POVO"/>
        <s v="RAFAEL BRESSANE"/>
        <s v="CEL CABRAL"/>
        <s v="PROFESSORA ADRIANA HEITMANN"/>
        <s v="PAULA SELHI"/>
        <s v="ITAMAR CAMPOY"/>
        <s v="CLOVINHO CORDEIRO"/>
        <s v="MIKAIL SOARES"/>
        <s v="TONINHO DO MERCADO"/>
        <s v="FLAVIO PADOVINI"/>
        <s v="MESTRE RILDINHO"/>
        <s v="LEO SANTANA"/>
        <s v="ANDR… TOLOTTO"/>
        <s v="ALEXANDRE SPENCER"/>
        <s v="LEM√O ZANCHETA"/>
        <s v="CABO CID√O"/>
        <s v="SILV√O"/>
        <s v="CAROL LOPES"/>
        <s v="TULIO SIQUEIRA"/>
        <s v="DR SANDRO RAFFA"/>
        <s v="MONGA"/>
        <s v="N…IA SILVA"/>
        <s v="PROFESSOR JOTA"/>
        <s v="DAIANE BEZERRA DA FARM¡CIA"/>
        <s v="MATHEUS ALBINO"/>
        <s v="PROFESSORA MARI¬NGELA MAGLIONI"/>
        <s v="F¡BIO LIMA"/>
        <s v="PEDRINHO"/>
        <s v="DORGE DO ESMERALDINA"/>
        <s v="CARLOS LEMOS DO GARGANTILHA"/>
        <s v="CRISTIANO COSTA BRAVA"/>
        <s v="PROF NEY ALONSO"/>
        <s v="MARCO DA SAUDE"/>
        <s v="PAIX√O AMORIM"/>
        <s v="ELIAS BASTOS ATLETA"/>
        <s v="REGIS NUNES"/>
        <s v="CLOVES DA R7"/>
        <s v="PROF GUSTAVO MERLO"/>
        <s v="JOAO DIRANI"/>
        <s v="ROGERS AVEIRO"/>
        <s v="CARLOS BERTOLDO"/>
        <s v="ALEX BAHIA"/>
        <s v="DOUTORA DEUCI"/>
        <s v="DU PARDINI"/>
        <s v="SILVANA PRATES"/>
        <s v="SARGENTO SOARES"/>
        <s v="RAFA TE”FILO"/>
        <s v="ANDERSON DELBUE GIANETTI"/>
        <s v="EMERSON PIVATO"/>
        <s v="ALEXANDRE MANDL"/>
        <s v="NIBA"/>
        <s v="BILU"/>
        <s v="NADINA FERNANDES"/>
        <s v="SEBA TORRES"/>
        <s v="JULIANO DAVOLI"/>
        <s v="MARCELINO ZELACAMP"/>
        <s v="MARCOS FERRARI"/>
        <s v="ROGERIO BOGONE"/>
        <s v="CEL FERNANDO"/>
        <s v="MARCIO DO POSTINHO"/>
        <s v="CIRO DO HIP HOP"/>
        <s v="PAULO OURO VERDE"/>
        <s v="FABINHO CABELEIREIRO"/>
        <s v="MARNE CAMPOS"/>
        <s v="LEONARDO D”RO"/>
        <s v="VAL…RIA SILVA"/>
        <s v="JO√O CARLOS PARAN¡"/>
        <s v="FERNANDA SOUZA"/>
        <s v="ROG…RIO NUNES"/>
        <s v="PROFESSORA LICA"/>
        <s v="CABO SANDRA MORETTI"/>
        <s v="JO√O DA LAGOA"/>
        <s v="ANGELINA MAIA"/>
        <s v="SANDRA PITON"/>
        <s v="FELIPE NOVO TEMPO"/>
        <s v="ALDINHO"/>
        <s v="CARLINHOS SOUZA"/>
        <s v="MARCELO CHIC√O"/>
        <s v="MOTORISTA JUNINHO"/>
        <s v="DANIEL BERNAB…"/>
        <s v="PEDRO MARTINS"/>
        <s v="MARCOS GUILLEN"/>
        <s v="TIO WALDIR"/>
        <s v="PASTOR OSCAR NEVES"/>
        <s v="VONE MARQUES"/>
        <s v="RAIMUNDO MIRANDA"/>
        <s v="TI√O ARAUJO"/>
        <s v="IRANDIR DO ITAGUA«⁄"/>
        <s v="VALDIR DA FARM¡CIA"/>
        <s v="VALDIR MERIN"/>
        <s v="JURACY JUNIOR"/>
        <s v="MISTURA"/>
        <s v="PASTOR RUBENS ROCHA"/>
        <s v="EVANDRO SOUZA"/>
        <s v="CARLINHOS CARRETO"/>
        <s v="DR. JAIRO IN¡CIO"/>
        <s v="CLAUDINHO"/>
        <s v="EDINEI CESCHI"/>
        <s v="MARY DOS ANIMAIS"/>
        <s v="RICARDO SOUZA"/>
        <s v="CABO ZACARIAS"/>
        <s v="WILLIAN MARTINS"/>
        <s v="DR MAURO CRIPPA"/>
        <s v="DONIZETE AMARAL"/>
        <s v="ROSA CEAR¡ DA SA⁄DE"/>
        <s v="RODOLFO CORREA"/>
        <s v="JO√O ROCHA"/>
        <s v="C¡SSIO HERVELLA"/>
        <s v="VALMIR DO PASTEL"/>
        <s v="ABIAT¡ BI√O"/>
        <s v="DANIEL DA PADARIA S√O JOS…"/>
        <s v="PEDRO DA PROPAGANDA"/>
        <s v="DR LUIZ NETO DO DIC"/>
        <s v="RUBENS EIDE"/>
        <s v="VALERIA VAV¡"/>
        <s v="PROF CIDO ED FÕSICA"/>
        <s v="JUAREZ MATEUS"/>
        <s v="EMERSON VETACA"/>
        <s v="LUCIA CASTRO"/>
        <s v="SARGENTO GABRIEL"/>
        <s v="TADEU MOREIRA"/>
        <s v="WILSON LAS PALMAS"/>
        <s v="CLAUDINEI FORTES"/>
        <s v="PROF C…LIA SANTOS"/>
        <s v="WALCY DE OLIVEIRA"/>
        <s v="MAJOR ARGEU ALENCAR"/>
        <s v="MAJOR VLADIMIR ARANHA"/>
        <s v="ENGENHEIRO PAULO MAIA"/>
        <s v="PASTOR ELIAS ALVES"/>
        <s v="KATTYA GAIOTTO"/>
        <s v="VILSON FRAN«A"/>
        <s v="HELIET ATIVISTA"/>
        <s v="ARMANDO LOPES"/>
        <s v="JOCA"/>
        <s v="DURVAL"/>
        <s v="ELISIENE LOBO"/>
        <s v="CAROL BOSCOLO"/>
        <s v="LARA SOFIA"/>
        <s v="BETO TOLEDO"/>
        <s v="CLAUDIO RISSI DA R¡DIO"/>
        <s v="DR NAVA"/>
        <s v="LUIZA CAGLIARI"/>
        <s v="DANIELLA RODRIGUES"/>
        <s v="CRIS MENDES"/>
        <s v="LICO"/>
        <s v="ISO"/>
        <s v="C…SAR MASUTTE"/>
        <s v="ROSI MOREIRA"/>
        <s v="CARLOS RUBEM XAVIER"/>
        <s v="ROSA DA OPTICA"/>
        <s v="GILBERT"/>
        <s v="SPIN DA AUTOESCOLA"/>
        <s v="JO VEREDA"/>
        <s v="ANDREY DA PIZZARIA CASA NOSTRA"/>
        <s v="PR HILDEBRANDO"/>
        <s v="ROC√O DO ITATIAIA"/>
        <s v="SILVIA DO POSTINHO"/>
        <s v="ENFERMEIRA CIR"/>
        <s v="JUVENIL DA REFRIGERA«√O"/>
        <s v="LEONDAS"/>
        <s v="VANDILSON LOPES"/>
        <s v="SANDRINHO VU"/>
        <s v="MAGR√O"/>
        <s v="BAIXINHO MOTOS"/>
        <s v="FERNANDES SILVA"/>
        <s v="LUIS CARLOS LAU"/>
        <s v="VITINHO DO POSTE"/>
        <s v="PAULO ALMEIDA"/>
        <s v="JO√O DO MERCADO ZINHA"/>
        <s v="CRIS DI PAULA"/>
        <s v="MARCELO LEANDRO CARREGADOR"/>
        <s v="XAND√O"/>
        <s v="FISIOTERAPEUTA ANGELO JUNIOR"/>
        <s v="MARIA DALLA"/>
        <s v="ANDERSON NIN√O"/>
        <s v="ERIVELTO ESPORTIVOS"/>
        <s v="FRANCISCO RALPH"/>
        <s v="PROFESSORA REBEKA DIAS"/>
        <s v="GERALDO ZUM"/>
        <s v="LUH PINHEIRO"/>
        <s v="NINO DA TOCA"/>
        <s v="BRUNO LIMA"/>
        <s v="CEAR¡ JD DO LAGO CONTINUA«√O"/>
        <s v="CHAGUINHA"/>
        <s v="TIAGO PINICO"/>
        <s v="ANDREIA FERRAZ"/>
        <s v="PAULA GALATI"/>
        <s v="HELEN PATRICIA"/>
        <s v="ANGELO BARRETO"/>
        <s v="GISLAINE GUSM√O"/>
        <s v="HUMBERTO FERNANDO"/>
        <s v="PROF JACKSON"/>
        <s v="ALEM√O"/>
        <s v="TONINHO PARAÕBA"/>
        <s v="PROFESSOR PASCUAL"/>
        <s v="IVANI PINHEIRO"/>
        <s v="JHONNY"/>
        <s v="ROG…RIO DA SA⁄DE"/>
        <s v="TONINHO CAMPO GRANDE"/>
        <s v="GUIHLERME ANTONIOLI"/>
        <s v="FILETO ALBUQUERQUE"/>
        <s v="KAN  DA AUTO VIDRO"/>
        <s v="PROF FLAVIO TEIXEIRA"/>
        <s v="WILSON SILVA"/>
        <s v="ADILSON DA TOME ¡GUA MINERAL"/>
        <s v="MARCOS BENUTTO"/>
        <s v="MOLINA"/>
        <s v="AMANDA NEVES"/>
        <s v="ANDR… DIONÕSIO"/>
        <s v="FABIO DOS GATOS DA LAGOA"/>
        <s v="PROF GERA DAMASCENO"/>
        <s v="SILVIA BATISTA"/>
        <s v="KAK¡"/>
        <s v="NEY DO BALLET"/>
        <s v="JORGE DO TAXI"/>
        <s v="STELLA HERRMANN NUTRICHEF"/>
        <s v="GABY OLIVEIRA"/>
        <s v="IGOR CARDIA"/>
        <s v="MARIA CL¡UDIA"/>
        <s v="ATILA RIBEIRO"/>
        <s v="FRANCISCO JUNIOR"/>
        <s v="TENENTE CLAUDIO"/>
        <s v="ALEX BATISTA"/>
        <s v="OSVALDO BORTOLETO"/>
        <s v="ELIEL DE LIMA"/>
        <s v="PROFA ANA MORAES"/>
        <s v="MARCELO MARRETA"/>
        <s v="SOLDADO DIAS"/>
        <s v="GEREMIAS MARTINS"/>
        <s v="VALDIR PIRES"/>
        <s v="AGENOR DO SATELITE"/>
        <s v="CARLOS SALUSTIANO SALU"/>
        <s v="MARQUINHO"/>
        <s v="ANA ROSA"/>
        <s v="MOACIR SCACCHETTI TURBO"/>
        <s v="VINICIUS NASCIMENTO"/>
        <s v="DOMINGOS SANTOS"/>
        <s v="PASTOR JORJ√O"/>
        <s v="MAURO SÕNDICO"/>
        <s v="PROFESSORA VIVIANE CRISPIM"/>
        <s v="BIRIU"/>
        <s v="ANA PAULA"/>
        <s v="CARLINHOS DA BIKE"/>
        <s v="CLEIR COELHO"/>
        <s v="ADRIANA SPADONI"/>
        <s v="JORGE AKIRA"/>
        <s v="LELLO"/>
        <s v="BETH DO PALMEIRINHA"/>
        <s v="MIRO PINHEIRO"/>
        <s v="T¬NIA DO BAR"/>
        <s v="JULIO ALVES"/>
        <s v="PROFESSORA CRIS"/>
        <s v="PAULO ACE"/>
        <s v="SAULO ZACARI"/>
        <s v="ALEXANDRE XAND√O"/>
        <s v="CLAU MARTINS"/>
        <s v="DEBORA MARINO"/>
        <s v="LUCIANO TADEU"/>
        <s v="ANDRE MELO"/>
        <s v="RAUL PARDINHO"/>
        <s v="ROGERIO SANTANA ENFERMEIRO"/>
        <s v="MARCOS NOTARO"/>
        <s v="ERIKA ALMEIDA"/>
        <s v="JOZIEL MAIA"/>
        <s v="BINHO ALBUQUERQUE"/>
        <s v="NEUSINHA DO POV√O"/>
        <s v="PROF NILTON"/>
        <s v="UBIRATAN  FERREIRA"/>
        <s v="CLAYTON DA NAZA"/>
        <s v="COSTA E SILVA"/>
        <s v="PASTOR CRISTIANO"/>
        <s v="DAVID DOS SANTOS CHAVEIRO"/>
        <s v="ALLINE SANTANA"/>
        <s v="ROBER BLU"/>
        <s v="AMBROSIO LUZ DON DON"/>
        <s v="SERGINHO"/>
        <s v="TONINHO"/>
        <s v="DEDA"/>
        <s v="PROF ANDREIA GAONA DEINHA"/>
        <s v="RAFAEL MAGALH√ES"/>
        <s v="FATIMA TUCHIAMA"/>
        <s v="NICE DA BANCA"/>
        <s v="RONNY RANGEL"/>
        <s v="TEREZINHA"/>
        <s v="PROFESSOR MIRANDA"/>
        <s v="ADRIANO MONTANHA"/>
        <s v="EDI FREIRE"/>
        <s v="PASTORA MILCA DUARTE"/>
        <s v="ANTONIO VILSON TATURANA"/>
        <s v="ROSANA OLIVIER"/>
        <s v="ANGELA PONTES"/>
        <s v="BRUNO FRANCISCHINI"/>
        <s v="SUELI  BARBOSA"/>
        <s v="VAL…RIA FORTUNATO"/>
        <s v="PROF JOEL BORGES"/>
        <s v="PROFESSORA K¡TIA"/>
        <s v="ANDR… LE√O"/>
        <s v="JOS… CARLOS"/>
        <s v="MAURINHA DA SA⁄DE"/>
        <s v="CLOVES ALVES"/>
        <s v="LOURDES DOS ANJOS"/>
        <s v="MARCELO TING"/>
        <s v="MIRIAM DAMACENO"/>
        <s v="Z… LITO DO CONCRETO"/>
        <s v="CYNTHIA NAKAMURA"/>
        <s v="FATIMA CAMEL‘"/>
        <s v="PA«OCA DO ’NIBUS"/>
        <s v="CARLOS FANTON"/>
        <s v="TALITA ALVES"/>
        <s v="ILZA MACENA DO PROJETO TAMARES"/>
        <s v="PROFESSOR MARIO"/>
        <s v="IVAN NEVES"/>
        <s v="CARLOS FERREIRA"/>
        <s v="LUCIANO LAURO"/>
        <s v="NILDO"/>
        <s v="FRANCISCO DA SAUDE"/>
        <s v="MARCINHA DA BOLA"/>
        <s v="CHICO PAULO NORDESTINO"/>
        <s v="ROSE AVELINO"/>
        <s v="DANIEL BOSSO"/>
        <s v="DAVID DVD"/>
        <s v="BRUNA ROSA"/>
        <s v="JOEL SOUZA DO ROZALINA"/>
        <s v="ROSE DO JORNAL O QUINZE"/>
        <s v="CICERO DINIZ"/>
        <s v="PAULINHO DO DOG"/>
        <s v="ARLEY"/>
        <s v="EVERTON DO RA«A"/>
        <s v="ZE SUITE CATORZE"/>
        <s v="SILVIO CELULAR"/>
        <s v="NILSON SANTOS"/>
        <s v="PRISCILA INACIO"/>
        <s v="ROBERTO GAMALIER"/>
        <s v="PIMENTA"/>
        <s v="D⁄ CORVELONI"/>
        <s v="LU DO CAMPO GRANDE"/>
        <s v="ROSANA LEH DIAS"/>
        <s v="CREUZA REAL"/>
        <s v="ROBERSON SILVA"/>
        <s v="ROBINHO"/>
        <s v="ARANHA RODRIGUES"/>
        <s v="NIVA PARTIDO ALTO"/>
        <s v="POLICIAL CONDE"/>
        <s v="FRAN BOCHNIE"/>
        <s v="PROFESSOR AMILTON"/>
        <s v="SEU TAVARES"/>
        <s v="CARINA SMIRELLI"/>
        <s v="DAY CARDOSO "/>
        <s v="PASTOR ALEX OLIVEIRA"/>
        <s v="SIRLENE"/>
        <s v="DRA VERA ONISSATOJU"/>
        <s v="VALDEMIR MARTINS"/>
        <s v="ANGELA RODRIGUES"/>
        <s v="IVONE RAMOS"/>
        <s v="MARCIA DO TRANSPORTE ESCOLAR"/>
        <s v="DRA. LEIDIANE MELO"/>
        <s v="HEL‘"/>
        <s v="NENE DO CAMPO GRANDE"/>
        <s v="SILVINHA MIYAMOTO"/>
        <s v="SERGINHO JACAR…"/>
        <s v="JO√O MARINS"/>
        <s v="EDILSON EUGENIO"/>
        <s v="FABINHO"/>
        <s v="CAPIT√O NASCIMENTO"/>
        <s v="HYMALAIA"/>
        <s v="MESTRE BUDA"/>
        <s v="STECCA"/>
        <s v="CARLOS TREVISOLLI"/>
        <s v="ELAINE POMPOM"/>
        <s v="FERNANDO GIANINI"/>
        <s v="JOEL DORNELAS"/>
        <s v="SUELI SUSSA"/>
        <s v="LOURDES SILVA"/>
        <s v="RICARDO MINARRO"/>
        <s v="ALEM√O DO AUTOPE«AS"/>
        <s v="PROF MARCELLO BEZERRA"/>
        <s v="ROBERVAL BEZERRA"/>
        <s v="JORJ√O TAXISTA"/>
        <s v="RATINHO"/>
        <s v="SARGENTO LAURIA"/>
        <s v="TOURINHO"/>
        <s v="ANA TRIST√O"/>
        <s v="DULCI LEOCADIO"/>
        <s v="J⁄LIO CESAR DE MORAIS"/>
        <s v="KATARINA DO ABAET…"/>
        <s v="PAULO GIROTTO"/>
        <s v="DAIANE MENDES DAY"/>
        <s v="FABIANA BRITO"/>
        <s v="FERPA MANTOVAN"/>
        <s v="JULIANA RIBEIRO"/>
        <s v="PROFESSOR GUILHERME WEISS"/>
        <s v="SIDIVAL"/>
        <s v="MARCELO FARMAC UTICO."/>
        <s v="ALEXANDRIA"/>
        <s v="DR RICARDO PAGANELI"/>
        <s v="ELAINE MARINHO"/>
        <s v="SABRINA COUTO"/>
        <s v="NETO MOTOBOY"/>
        <s v="MARANH√O"/>
        <s v="FRANCISCO CORDEIRO"/>
        <s v="MARCOS BAIANO"/>
        <s v="AC OLIVEIRA"/>
        <s v="ROBERTO SILVA"/>
        <s v="ALMEIDA CORREIA"/>
        <s v="SIDNEI ALVES "/>
        <s v="KAVERA"/>
        <s v="CELINA PORFIRIO"/>
        <s v="CRISTIANE OLIVEIRA"/>
        <s v="JORGE BIKE MOTOR"/>
        <s v="PETRONIO"/>
        <s v="IZAÕAS EUZ…BIO"/>
        <s v="KARYN JANAINA"/>
        <s v="REGIVAM MASCATE"/>
        <s v="RENATA MOURA"/>
        <s v="DITINHO XIVI"/>
        <s v="DR SOBRANCELHA"/>
        <s v="ZULMIRA ALVES"/>
        <s v="JOHNN ELVIS"/>
        <s v="MARTA ROCHA"/>
        <s v="SILVAN GOMES (CHIC√O)"/>
        <s v="ZEZE DO ROSALINA"/>
        <s v="ADLLAYNE DAMBROSKI"/>
        <s v="EDINILSON LUCAS ZOI DA PADARIA"/>
        <s v="OSMAR DELLA PASCHOA"/>
        <s v="AMARANTE"/>
        <s v="SILVANA GOMES"/>
        <s v="SERGIO  MORAES"/>
        <s v="DEBORAH DO CHARLES"/>
        <s v="JUSSARA SILVA"/>
        <s v="SIDNEI LOPES"/>
        <s v="ELTON RODRIGUES"/>
        <s v="MESTRE CORADI"/>
        <s v="ELIENAI LAZARONI"/>
        <s v="GERALDO COSTA"/>
        <s v="NEIZINHO DA TELEVIS√O"/>
        <s v="SARGENTO NASCIMENTO"/>
        <s v="VAN  BALDIN"/>
        <s v="CID√O PEDREIRO"/>
        <s v="EGL  NASCIMENTO"/>
        <s v="JANAINA NEVES"/>
        <s v="LUIZ BENINE"/>
        <s v="OSMAR SIMIONATTO"/>
        <s v="ROBINSON BOLSONI"/>
        <s v="CLAUDIO CALDAS"/>
        <s v="EDILEUZA MAR«AL"/>
        <s v="MARISA PROTETORA"/>
        <s v="ADRIANO GAR«OM"/>
        <s v="DRA GIOVANNA DUARTE"/>
        <s v="JO√O FERREIRA"/>
        <s v="KEYLA TAVARES"/>
        <s v="EDNELSON COSTA"/>
        <s v="EDUARDO MANCO"/>
        <s v="PROFESSORA SUELY PENHA"/>
        <s v="RUTE RIPARI"/>
        <s v="GIBA"/>
        <s v="LILIA DA EDUCA«√O"/>
        <s v="JAIARA DA BANCA DO MIGUEL"/>
        <s v="LUIZ PAP"/>
        <s v="GILBERTO GON«ALVES"/>
        <s v="FABIO BUENO"/>
        <s v="JURA"/>
        <s v="PAUL√O DA BANCA"/>
        <s v="TIAGO MOTOBOY"/>
        <s v="Z… CARLOS MOTORISTA"/>
        <s v="APARECIDO FRANCISCO"/>
        <s v="DR FERNANDO DENTISTA"/>
        <s v="ISMAILDA"/>
        <s v="LENI CUIDADORA"/>
        <s v="MAZ… C¬NDIDO"/>
        <s v="MIZAEL IZIDORO"/>
        <s v="DR WILSON"/>
        <s v="LAVINIA PRADO"/>
        <s v="MARCELO TEIXEIRA BARBOSA"/>
        <s v="PROF ERNESTO"/>
        <s v="CRIS BRITO"/>
        <s v="NATY LIMA"/>
        <s v="NETO"/>
        <s v="SANDRA RAMOS"/>
        <s v="¬NGELA DA ¡GUA"/>
        <s v="KIKO DO PIERCING"/>
        <s v="CRISTIANO SILVA"/>
        <s v="DOROTI"/>
        <s v="PROF PACHECO"/>
        <s v="AD√O DO VAREJ√O"/>
        <s v="ALMEIDA"/>
        <s v="BRUNO ROSINHA"/>
        <s v="GEANE"/>
        <s v="GILDO DE SOUZA"/>
        <s v="RITA LIVATO"/>
        <s v="ALEXANDRE MARTINS"/>
        <s v="ANDERSON PEDRO "/>
        <s v="DORMELA DELGADO"/>
        <s v="L…OMESSIAS"/>
        <s v="ROGERIO LINS"/>
        <s v="SONINHA SANTOS"/>
        <s v="ARADIANE CHRISPIM"/>
        <s v="BEATRIZ POSTAL "/>
        <s v="PAULINO DE CAMPOS"/>
        <s v="ROSANA LACERDA"/>
        <s v="DIOGO STENICO"/>
        <s v="OSMAIR DO CASCATA"/>
        <s v="RENAT√O"/>
        <s v="ROGERINHO JAMAICA"/>
        <s v="DELLY"/>
        <s v="DJAVHAN"/>
        <s v="JADIELSON"/>
        <s v="JO√O PANELA"/>
        <s v="THIAGO BERALDO"/>
        <s v="TONINHO MOSCATELLI"/>
        <s v="EDER WULK"/>
        <s v="LUCAS TREVIZAN"/>
        <s v="ALEXANDRE  TURKINHO"/>
        <s v="JORGE PANUTO"/>
        <s v="VALTER DONIZETTI"/>
        <s v="BETO FRANCHI"/>
        <s v="RODRIGO DSOZA"/>
        <s v="SILVANA SANTOS"/>
        <s v="RODRIGO HON”RIO"/>
        <s v="APARECIDA CUST”DIO BUGRA"/>
        <s v="FERNANDO ZAMITH"/>
        <s v="CAROLINE ESTAELE"/>
        <s v="ENFERMEIRA DAY"/>
        <s v="PROF SONIA HIPOLITA"/>
        <s v="ROSE VIRGINELLO"/>
        <s v="CLAUDEMIR VIEIRA"/>
        <s v="DOUGLAS VILELA"/>
        <s v="MACEDO DO OURO VERDE"/>
        <s v="LEONARDO MARTINS"/>
        <s v="CL…O"/>
        <s v="MILENA GOMES"/>
        <s v="ROSANA MATIAS"/>
        <s v="VALERIA FRANCIS"/>
        <s v="LUCIANA FRAN«A"/>
        <s v="RH”VILSON ROSCITO"/>
        <s v="SILVIA VENTURI"/>
        <s v="LETICIA MARCELA"/>
        <s v="LILLY VEIGA"/>
        <s v="MAIRA GNATOS"/>
        <s v="PEDRO REMONDINI"/>
        <s v="WANDERLEY OLIVEIRA"/>
        <s v="ELIANA MIRANDA"/>
        <s v="JAMAICA DA RECICLAGEM"/>
        <s v="JEFFERSON  BARROS"/>
        <s v="WELLINGTON SYLLOS"/>
        <s v="WILZA ARAUJO"/>
        <s v="C…LIA ROBERTO"/>
        <s v="CLEYTON POSSATO"/>
        <s v="MARIANA TEIXEIRA"/>
        <s v="SANDRA DA VP"/>
        <s v="TEJOTA"/>
        <s v="LEUCE MAGALH√ES"/>
        <s v="LUIS ROBERTO CABELEREIRO"/>
        <s v="CARLOS MORELLO"/>
        <s v="F¡TIMA CAMARGO"/>
        <s v="LOURIVAL BEM VIVER"/>
        <s v="PROF FIGUEIREDO"/>
        <s v="PROFESSORA CAROL VANCICNI"/>
        <s v="SANDRA DA BOLA"/>
        <s v="OSVALDO FOGOIO"/>
        <s v="ALCIDES SOARES NOVO"/>
        <s v="ANESIO"/>
        <s v="EXPEDITO DE SOUZA"/>
        <s v="FABRICIA NASCIMENTO"/>
        <s v="HELENA VIEIRA"/>
        <s v="MARINA DEPILADORA "/>
        <s v="PAULO REIS"/>
        <s v="CABO PM CICERA"/>
        <s v="MOTORISTA NESTOR"/>
        <s v="PAUL√O GENTE DA GENTE"/>
        <s v="PROFESSOR J‘ ROJAS"/>
        <s v="RAFAEL FERREIRA"/>
        <s v="Z DO BAR"/>
        <s v="LAUDELICE"/>
        <s v="LUIZ CARLOS"/>
        <s v="NICE PROTETORA"/>
        <s v="SHAY MERCES"/>
        <s v="SILAS GOMES"/>
        <s v="DANIEL BOLSONARO"/>
        <s v="DANIELLE CARVALHO"/>
        <s v="FABI SANTOS DO CAMPO GRANDE"/>
        <s v="ODILA"/>
        <s v="RICARDO DA PADARIA"/>
        <s v="SAMYA NALANY"/>
        <s v="DAMI√O ALC¬NTARA"/>
        <s v="JO√O RINALDO"/>
        <s v="JOY"/>
        <s v="SUZANA DA SILVA"/>
        <s v="GENIVAL CESAR"/>
        <s v="GENN "/>
        <s v="VANDO"/>
        <s v="ALVIMAR PEQUENO"/>
        <s v="DORA ALC¬NTARA"/>
        <s v="BIA LIMA"/>
        <s v="DJ CRISTIAN PIVA"/>
        <s v="ELIETE FANTIN"/>
        <s v="MARCOS MM"/>
        <s v="RAFAEL DA AMBUL¬NCIA"/>
        <s v="RICARDO MAX BATATA"/>
        <s v="DAIANY"/>
        <s v="SANDRINHA DO POVO"/>
        <s v="SOLANGE ALARCON"/>
        <s v="CARL√O PASTORE"/>
        <s v="IARA RODRIGUES"/>
        <s v="IRM√O RODRIGUES"/>
        <s v="PAULO DA INFORM¡TICA"/>
        <s v="VALERIA VYPER"/>
        <s v="VALMIR GENTE DA GENTE"/>
        <s v="CELESTE CAMARGO"/>
        <s v="EDVALDO GAR«OM"/>
        <s v="CARVALHO FRENTISTA POETA"/>
        <s v="GILMAR COSTA … MONGY"/>
        <s v="LENIR BOLDRIN"/>
        <s v="MILENE FORTUOSO"/>
        <s v="MIRO DIAS"/>
        <s v="SONIA JUSTI"/>
        <s v="THIAGO BRAND√O"/>
        <s v="VERINHA SERRAZES"/>
        <s v="ANTONINI"/>
        <s v="MARCINHA DO QUIOSQUE"/>
        <s v="STELA MARIS"/>
        <s v="NETO DUTRA"/>
        <s v="TENENTE SONIA"/>
        <s v="VLAMIR (KIKO)"/>
        <s v="DONA ON«A"/>
        <s v="MONICA CUSTODIO"/>
        <s v="SONINHA TAQUARAL"/>
        <s v="ANGELA BRITO"/>
        <s v="ROSANGELA COELHO"/>
        <s v="SELMINHA AMADA"/>
        <s v="ANA RIBEIRO"/>
        <s v="CARLITO"/>
        <s v="JOVINO"/>
        <s v="LUCIANA MUNIZ"/>
        <s v="MARCIA ZICA"/>
        <s v="BRÕGIDA COBRADORA"/>
        <s v="BRUNINHA"/>
        <s v="JEFERSON BARBEIRO"/>
        <s v="LEANDRO OLIVEIRA"/>
        <s v="LIA CAMPOS"/>
        <s v="SERGIO VILLUSE"/>
        <s v="BUENO"/>
        <s v="GORDO DO APLICATIVO"/>
        <s v="IZABEL"/>
        <s v="JOS… CARLOS (DJ BANHA)"/>
        <s v="MARCELO POLETTO"/>
        <s v="S‘NIA MARIANO"/>
        <s v="SEO ANÕBIO"/>
        <s v="ADRIANO MENDES"/>
        <s v="ELAINE PEREIRA"/>
        <s v="PASTOR JOS… LUIS"/>
        <s v="BRUNO CASTRO"/>
        <s v="DR CARLOS POLIS"/>
        <s v="LIMA DO DELTA"/>
        <s v="MARIA GOMES"/>
        <s v="VALMIR DE OLIVEIRA  PAI"/>
        <s v="NUNO MENDON«A"/>
        <s v="ADRIANA NENECA"/>
        <s v="CARLOS PITTARELLI"/>
        <s v="JER‘NIMO BORGES"/>
        <s v="LIMA DA REFRIGERA«√O"/>
        <s v="ZIARA ROQUE"/>
        <s v="GILSON VILELA"/>
        <s v="LUCIANA MALABARES"/>
        <s v="RAQUEL DIAS"/>
        <s v="TARYK AGIO VETERIN¡RIA"/>
        <s v="EDEUCLEIA"/>
        <s v="GUSTAVO GON«ALVES"/>
        <s v="JEICY OLIVEIRA"/>
        <s v="JOS… AUGUSTO MENEZES"/>
        <s v="LOIRA"/>
        <s v="QUININHA TEIXEIRA"/>
        <s v="GIULIANE MARTINELLI"/>
        <s v="LENICE SILVA - A DIARISTA"/>
        <s v="LU DE SALES"/>
        <s v="RO"/>
        <s v="JR CARNEIRO"/>
        <s v="VANDERLEI VANDECO"/>
        <s v="ENGENHEIRO ELISEU L⁄CIO"/>
        <s v="OGAN JORGINHO"/>
        <s v="FRAN«A "/>
        <s v="ROSA DO NILO"/>
        <s v="TIA S‘NIA"/>
        <s v="DAVID WEBER"/>
        <s v="GABY ARAUJO"/>
        <s v="LUIS JORGE"/>
        <s v="OSMIL MI"/>
        <s v="PEDRO PRUDENTE"/>
        <s v="ROGERIO MANZINI"/>
        <s v="CARLOS GAUD NCIO"/>
        <s v="ELZA DONIZETE"/>
        <s v="GERALDO NOGUEIRA "/>
        <s v="PAI AIRTON"/>
        <s v="LUCINHA CAMILO"/>
        <s v="OSCAR MICHELOTT"/>
        <s v="ANITA TUCA"/>
        <s v="ELAINE BRASIL"/>
        <s v="MARCELO DIAS"/>
        <s v="EMILY LIMA"/>
        <s v="FRANCISCO JORGE"/>
        <s v="JO√O BORGES"/>
        <s v="PAULO DO OZIEL"/>
        <s v="ROBSON AYRES"/>
        <s v="CANTORA MICHELLA SILVA"/>
        <s v="VINICIUS STACHIN"/>
        <s v="ADRIANO O DRINO"/>
        <s v="ANA SANCHES"/>
        <s v="BIA MARQUES"/>
        <s v="CARLINHOS MORANGUINHO"/>
        <s v="GUILHERME SAVI"/>
        <s v="TANIA FIGUEIREDO"/>
        <s v="ANDREIA OLIVEIRA"/>
        <s v="PATRÕCIA BERALDO"/>
        <s v="SERGIO CACCIACARRO"/>
        <s v="LUIZ HENRIQUE"/>
        <s v="DAVID HONORATO"/>
        <s v="DR PEDRO DA SA⁄DE"/>
        <s v="DUDU"/>
        <s v="IZABEL SILVA"/>
        <s v="WALTER LACORTE"/>
        <s v="ISAMAR MIGLIARI"/>
        <s v="MAIZA CANTORA DO AEROPORTO"/>
        <s v="RICAEL ALVES"/>
        <s v="CELESTE LOPES"/>
        <s v="GABRIEL FREITAS"/>
        <s v="ST…FANIE JORDANA "/>
        <s v="ELIANE DO AMARAL"/>
        <s v="MARINA TERRA"/>
        <s v="PAULO HENRIQUE"/>
        <s v="BIA CRESPI"/>
        <s v="BRENDA SILVA"/>
        <s v="ELAINE POGGETTI"/>
        <s v="CELSO SUSHIMAN"/>
        <s v="ISMARCIA CRUZ E SUELY VIT”RIO"/>
        <s v="VIVI BURATTO"/>
        <s v="DR. GABRIEL VALLE"/>
        <s v="ROBINHO DO FLORENCE"/>
        <s v="CLEO ROCHA"/>
        <s v="MARYZA BUENO"/>
        <s v="HELENA TCARDOSO"/>
        <s v="DOMINIQUE SALES"/>
        <s v="FABIANA CAMARGO"/>
        <s v="LILIANE"/>
        <s v="LILIAN MOURA"/>
        <s v="PROFESSOR RONALDO"/>
        <s v="ANGELINA DIAS"/>
        <s v="ANTONIO CARLOS NERES GOMES"/>
        <s v="APARECIDA SOUZA GOMES"/>
        <s v="AUR…LIO CLAUDIO"/>
        <s v="BETHY MENINA BONITA"/>
        <s v="C…SAR PEREIRA"/>
        <s v="CAMPOS FILHO"/>
        <s v="CLAUDIA MARCUCCI"/>
        <s v="COSME O LISO"/>
        <s v="DANIEL SAMPIETRI"/>
        <s v="DR PAMONHA"/>
        <s v="ELIAS AGOSTINHO"/>
        <s v="H…LIO DIAS LOL‘"/>
        <s v="HELIO CALADO"/>
        <s v="INSTRUTOR MIGUEL"/>
        <s v="JOSMAR BENTEVI"/>
        <s v="LUCIA DE FATIMA BALARINI DA SI"/>
        <s v="MANASS…S"/>
        <s v="MIRO"/>
        <s v="NILS√O DO SHALLON"/>
        <s v="NOEL DA LOJA ONZE"/>
        <s v="PAULO AMARAL"/>
        <s v="PROFESSOR ALDAIR"/>
        <s v="RENATA SILVA"/>
        <s v="RIVA SILVA"/>
        <s v="ROBSON GODOI"/>
        <s v="RONALD TANIMOTO"/>
        <s v="SHIRLEI CHAGAS"/>
        <s v="THIAGO BALTAZAR"/>
        <s v="VINICIUS GRATTI"/>
        <s v="Z… AFONSO"/>
      </sharedItems>
    </cacheField>
    <cacheField name="Votos Nominais" numFmtId="164">
      <sharedItems containsSemiMixedTypes="0" containsString="0" containsNumber="1" containsInteger="1" minValue="0" maxValue="10886"/>
    </cacheField>
    <cacheField name="Eleito?" numFmtId="0">
      <sharedItems containsBlank="1"/>
    </cacheField>
    <cacheField name="Acum" numFmtId="0">
      <sharedItems containsString="0" containsBlank="1" containsNumber="1" containsInteger="1" minValue="28292" maxValue="86092"/>
    </cacheField>
    <cacheField name="Acum 2" numFmtId="0">
      <sharedItems containsString="0" containsBlank="1" containsNumber="1" containsInteger="1" minValue="136139" maxValue="136139"/>
    </cacheField>
    <cacheField name="Obs" numFmtId="0">
      <sharedItems containsBlank="1"/>
    </cacheField>
    <cacheField name="#" numFmtId="0">
      <sharedItems containsString="0" containsBlank="1" containsNumber="1" containsInteger="1" minValue="1" maxValue="17"/>
    </cacheField>
    <cacheField name="Reeleito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x v="0"/>
    <n v="10886"/>
  </r>
  <r>
    <x v="1"/>
    <x v="1"/>
    <n v="7670"/>
  </r>
  <r>
    <x v="2"/>
    <x v="2"/>
    <n v="6858"/>
  </r>
  <r>
    <x v="1"/>
    <x v="3"/>
    <n v="6539"/>
  </r>
  <r>
    <x v="3"/>
    <x v="4"/>
    <n v="6493"/>
  </r>
  <r>
    <x v="4"/>
    <x v="5"/>
    <n v="5605"/>
  </r>
  <r>
    <x v="3"/>
    <x v="6"/>
    <n v="4971"/>
  </r>
  <r>
    <x v="2"/>
    <x v="7"/>
    <n v="4715"/>
  </r>
  <r>
    <x v="4"/>
    <x v="8"/>
    <n v="4674"/>
  </r>
  <r>
    <x v="5"/>
    <x v="9"/>
    <n v="4355"/>
  </r>
  <r>
    <x v="4"/>
    <x v="10"/>
    <n v="4127"/>
  </r>
  <r>
    <x v="4"/>
    <x v="11"/>
    <n v="4125"/>
  </r>
  <r>
    <x v="6"/>
    <x v="12"/>
    <n v="3990"/>
  </r>
  <r>
    <x v="7"/>
    <x v="13"/>
    <n v="3846"/>
  </r>
  <r>
    <x v="8"/>
    <x v="14"/>
    <n v="3645"/>
  </r>
  <r>
    <x v="9"/>
    <x v="15"/>
    <n v="3593"/>
  </r>
  <r>
    <x v="10"/>
    <x v="16"/>
    <n v="3570"/>
  </r>
  <r>
    <x v="11"/>
    <x v="17"/>
    <n v="3560"/>
  </r>
  <r>
    <x v="0"/>
    <x v="18"/>
    <n v="3374"/>
  </r>
  <r>
    <x v="6"/>
    <x v="19"/>
    <n v="3153"/>
  </r>
  <r>
    <x v="6"/>
    <x v="20"/>
    <n v="3083"/>
  </r>
  <r>
    <x v="12"/>
    <x v="21"/>
    <n v="3059"/>
  </r>
  <r>
    <x v="13"/>
    <x v="22"/>
    <n v="3020"/>
  </r>
  <r>
    <x v="14"/>
    <x v="23"/>
    <n v="3014"/>
  </r>
  <r>
    <x v="8"/>
    <x v="24"/>
    <n v="2728"/>
  </r>
  <r>
    <x v="15"/>
    <x v="25"/>
    <n v="2614"/>
  </r>
  <r>
    <x v="8"/>
    <x v="26"/>
    <n v="2592"/>
  </r>
  <r>
    <x v="16"/>
    <x v="27"/>
    <n v="2570"/>
  </r>
  <r>
    <x v="6"/>
    <x v="28"/>
    <n v="2470"/>
  </r>
  <r>
    <x v="11"/>
    <x v="29"/>
    <n v="2018"/>
  </r>
  <r>
    <x v="17"/>
    <x v="30"/>
    <n v="1937"/>
  </r>
  <r>
    <x v="17"/>
    <x v="31"/>
    <n v="1861"/>
  </r>
  <r>
    <x v="18"/>
    <x v="32"/>
    <n v="183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4">
  <r>
    <x v="0"/>
    <x v="0"/>
    <n v="10886"/>
    <s v="Eleito"/>
    <m/>
    <m/>
    <m/>
    <n v="1"/>
    <s v="Reeleito"/>
  </r>
  <r>
    <x v="1"/>
    <x v="1"/>
    <n v="7670"/>
    <s v="Eleito"/>
    <m/>
    <m/>
    <m/>
    <n v="2"/>
    <m/>
  </r>
  <r>
    <x v="2"/>
    <x v="2"/>
    <n v="6858"/>
    <s v="Eleito"/>
    <m/>
    <m/>
    <m/>
    <n v="3"/>
    <s v="Reeleito"/>
  </r>
  <r>
    <x v="1"/>
    <x v="3"/>
    <n v="6539"/>
    <s v="Eleito"/>
    <m/>
    <m/>
    <m/>
    <n v="4"/>
    <s v="Reeleito"/>
  </r>
  <r>
    <x v="3"/>
    <x v="4"/>
    <n v="6493"/>
    <s v="Eleito"/>
    <m/>
    <m/>
    <m/>
    <n v="5"/>
    <s v="Reeleito"/>
  </r>
  <r>
    <x v="4"/>
    <x v="5"/>
    <n v="5605"/>
    <s v="Eleito"/>
    <m/>
    <m/>
    <m/>
    <n v="6"/>
    <s v="Reeleito"/>
  </r>
  <r>
    <x v="3"/>
    <x v="6"/>
    <n v="4971"/>
    <s v="Eleito"/>
    <m/>
    <m/>
    <m/>
    <n v="7"/>
    <s v="Reeleito"/>
  </r>
  <r>
    <x v="2"/>
    <x v="7"/>
    <n v="4715"/>
    <s v="Eleito"/>
    <m/>
    <m/>
    <m/>
    <n v="8"/>
    <s v="Reeleito"/>
  </r>
  <r>
    <x v="4"/>
    <x v="8"/>
    <n v="4674"/>
    <s v="Eleito"/>
    <m/>
    <m/>
    <m/>
    <n v="9"/>
    <s v="Reeleito"/>
  </r>
  <r>
    <x v="5"/>
    <x v="9"/>
    <n v="4355"/>
    <s v="Eleito"/>
    <m/>
    <m/>
    <m/>
    <n v="10"/>
    <s v="Reeleito"/>
  </r>
  <r>
    <x v="4"/>
    <x v="10"/>
    <n v="4127"/>
    <s v="Eleito"/>
    <m/>
    <m/>
    <m/>
    <n v="11"/>
    <s v="Reeleito"/>
  </r>
  <r>
    <x v="4"/>
    <x v="11"/>
    <n v="4125"/>
    <s v="Eleito"/>
    <m/>
    <m/>
    <m/>
    <n v="12"/>
    <m/>
  </r>
  <r>
    <x v="6"/>
    <x v="12"/>
    <n v="3990"/>
    <s v="Eleito"/>
    <m/>
    <m/>
    <m/>
    <n v="13"/>
    <s v="Reeleito"/>
  </r>
  <r>
    <x v="7"/>
    <x v="13"/>
    <n v="3846"/>
    <s v="Eleito"/>
    <m/>
    <m/>
    <m/>
    <n v="14"/>
    <m/>
  </r>
  <r>
    <x v="8"/>
    <x v="14"/>
    <n v="3645"/>
    <s v="Eleito"/>
    <m/>
    <m/>
    <m/>
    <n v="15"/>
    <m/>
  </r>
  <r>
    <x v="9"/>
    <x v="15"/>
    <n v="3593"/>
    <s v="Eleito"/>
    <n v="86092"/>
    <m/>
    <s v="minoria mais votada"/>
    <n v="16"/>
    <s v="Reeleito"/>
  </r>
  <r>
    <x v="10"/>
    <x v="16"/>
    <n v="3570"/>
    <s v="Eleito"/>
    <m/>
    <m/>
    <m/>
    <n v="1"/>
    <m/>
  </r>
  <r>
    <x v="11"/>
    <x v="17"/>
    <n v="3560"/>
    <s v="Eleito"/>
    <m/>
    <m/>
    <m/>
    <n v="2"/>
    <m/>
  </r>
  <r>
    <x v="0"/>
    <x v="18"/>
    <n v="3374"/>
    <s v="Eleito"/>
    <m/>
    <m/>
    <m/>
    <n v="3"/>
    <m/>
  </r>
  <r>
    <x v="6"/>
    <x v="19"/>
    <n v="3153"/>
    <s v="Eleito"/>
    <m/>
    <m/>
    <m/>
    <n v="4"/>
    <s v="Reeleito"/>
  </r>
  <r>
    <x v="6"/>
    <x v="20"/>
    <n v="3083"/>
    <s v="Eleito"/>
    <m/>
    <m/>
    <m/>
    <n v="5"/>
    <m/>
  </r>
  <r>
    <x v="12"/>
    <x v="21"/>
    <n v="3059"/>
    <s v="Eleito"/>
    <m/>
    <m/>
    <m/>
    <n v="6"/>
    <s v="Reeleito"/>
  </r>
  <r>
    <x v="13"/>
    <x v="22"/>
    <n v="3020"/>
    <s v="Eleito"/>
    <m/>
    <m/>
    <m/>
    <n v="7"/>
    <m/>
  </r>
  <r>
    <x v="14"/>
    <x v="23"/>
    <n v="3014"/>
    <s v="Eleito"/>
    <m/>
    <m/>
    <m/>
    <n v="8"/>
    <m/>
  </r>
  <r>
    <x v="8"/>
    <x v="24"/>
    <n v="2728"/>
    <s v="Eleito"/>
    <m/>
    <m/>
    <m/>
    <n v="9"/>
    <m/>
  </r>
  <r>
    <x v="15"/>
    <x v="25"/>
    <n v="2614"/>
    <s v="Eleito"/>
    <m/>
    <m/>
    <m/>
    <n v="10"/>
    <m/>
  </r>
  <r>
    <x v="8"/>
    <x v="26"/>
    <n v="2592"/>
    <s v="Eleito"/>
    <m/>
    <m/>
    <m/>
    <n v="11"/>
    <m/>
  </r>
  <r>
    <x v="16"/>
    <x v="27"/>
    <n v="2570"/>
    <s v="Eleito"/>
    <m/>
    <m/>
    <m/>
    <n v="12"/>
    <s v="Reeleito"/>
  </r>
  <r>
    <x v="6"/>
    <x v="28"/>
    <n v="2470"/>
    <s v="Eleito"/>
    <m/>
    <m/>
    <m/>
    <n v="13"/>
    <m/>
  </r>
  <r>
    <x v="11"/>
    <x v="29"/>
    <n v="2018"/>
    <s v="Eleito"/>
    <m/>
    <m/>
    <m/>
    <n v="14"/>
    <m/>
  </r>
  <r>
    <x v="17"/>
    <x v="30"/>
    <n v="1937"/>
    <s v="Eleito"/>
    <m/>
    <m/>
    <m/>
    <n v="15"/>
    <m/>
  </r>
  <r>
    <x v="17"/>
    <x v="31"/>
    <n v="1861"/>
    <s v="Eleito"/>
    <m/>
    <m/>
    <m/>
    <n v="16"/>
    <m/>
  </r>
  <r>
    <x v="18"/>
    <x v="32"/>
    <n v="1831"/>
    <s v="Eleito"/>
    <n v="50047"/>
    <n v="136139"/>
    <s v="maioria menos votada"/>
    <n v="17"/>
    <m/>
  </r>
  <r>
    <x v="5"/>
    <x v="33"/>
    <n v="3995"/>
    <m/>
    <m/>
    <m/>
    <s v="Teriam sido eleitos se fosse majoritária"/>
    <n v="1"/>
    <m/>
  </r>
  <r>
    <x v="4"/>
    <x v="34"/>
    <n v="3598"/>
    <m/>
    <m/>
    <m/>
    <s v="Teriam sido eleitos se fosse majoritária"/>
    <n v="2"/>
    <m/>
  </r>
  <r>
    <x v="4"/>
    <x v="35"/>
    <n v="3357"/>
    <m/>
    <m/>
    <m/>
    <s v="Teriam sido eleitos se fosse majoritária"/>
    <n v="3"/>
    <m/>
  </r>
  <r>
    <x v="4"/>
    <x v="36"/>
    <n v="3045"/>
    <m/>
    <m/>
    <m/>
    <s v="Teriam sido eleitos se fosse majoritária"/>
    <n v="4"/>
    <m/>
  </r>
  <r>
    <x v="9"/>
    <x v="37"/>
    <n v="3023"/>
    <m/>
    <m/>
    <m/>
    <s v="Teriam sido eleitos se fosse majoritária"/>
    <n v="5"/>
    <m/>
  </r>
  <r>
    <x v="2"/>
    <x v="38"/>
    <n v="2965"/>
    <m/>
    <m/>
    <m/>
    <s v="Teriam sido eleitos se fosse majoritária"/>
    <n v="6"/>
    <m/>
  </r>
  <r>
    <x v="13"/>
    <x v="39"/>
    <n v="2818"/>
    <m/>
    <m/>
    <m/>
    <s v="Teriam sido eleitos se fosse majoritária"/>
    <n v="7"/>
    <m/>
  </r>
  <r>
    <x v="14"/>
    <x v="40"/>
    <n v="2762"/>
    <m/>
    <m/>
    <m/>
    <s v="Teriam sido eleitos se fosse majoritária"/>
    <n v="8"/>
    <m/>
  </r>
  <r>
    <x v="0"/>
    <x v="41"/>
    <n v="2729"/>
    <m/>
    <n v="28292"/>
    <m/>
    <s v="Teriam sido eleitos se fosse majoritária"/>
    <n v="9"/>
    <m/>
  </r>
  <r>
    <x v="0"/>
    <x v="42"/>
    <n v="2678"/>
    <m/>
    <m/>
    <m/>
    <s v="Não eleito, com mais votos q eleitos"/>
    <m/>
    <m/>
  </r>
  <r>
    <x v="0"/>
    <x v="43"/>
    <n v="2631"/>
    <m/>
    <m/>
    <m/>
    <s v="Não eleito, com mais votos q eleitos"/>
    <m/>
    <m/>
  </r>
  <r>
    <x v="9"/>
    <x v="44"/>
    <n v="2493"/>
    <m/>
    <m/>
    <m/>
    <s v="Não eleito, com mais votos q eleitos"/>
    <m/>
    <m/>
  </r>
  <r>
    <x v="4"/>
    <x v="45"/>
    <n v="2413"/>
    <m/>
    <m/>
    <m/>
    <s v="Não eleito, com mais votos q eleitos"/>
    <m/>
    <m/>
  </r>
  <r>
    <x v="6"/>
    <x v="46"/>
    <n v="2412"/>
    <m/>
    <m/>
    <m/>
    <s v="Não eleito, com mais votos q eleitos"/>
    <m/>
    <m/>
  </r>
  <r>
    <x v="8"/>
    <x v="47"/>
    <n v="2347"/>
    <m/>
    <m/>
    <m/>
    <s v="Não eleito, com mais votos q eleitos"/>
    <m/>
    <m/>
  </r>
  <r>
    <x v="9"/>
    <x v="48"/>
    <n v="2306"/>
    <m/>
    <m/>
    <m/>
    <s v="Não eleito, com mais votos q eleitos"/>
    <m/>
    <m/>
  </r>
  <r>
    <x v="4"/>
    <x v="49"/>
    <n v="2300"/>
    <m/>
    <m/>
    <m/>
    <s v="Não eleito, com mais votos q eleitos"/>
    <m/>
    <m/>
  </r>
  <r>
    <x v="8"/>
    <x v="50"/>
    <n v="2236"/>
    <m/>
    <m/>
    <m/>
    <s v="Não eleito, com mais votos q eleitos"/>
    <m/>
    <m/>
  </r>
  <r>
    <x v="16"/>
    <x v="51"/>
    <n v="2223"/>
    <m/>
    <m/>
    <m/>
    <s v="Não eleito, com mais votos q eleitos"/>
    <m/>
    <m/>
  </r>
  <r>
    <x v="4"/>
    <x v="52"/>
    <n v="2179"/>
    <m/>
    <m/>
    <m/>
    <s v="Não eleito, com mais votos q eleitos"/>
    <m/>
    <m/>
  </r>
  <r>
    <x v="15"/>
    <x v="53"/>
    <n v="2151"/>
    <m/>
    <m/>
    <m/>
    <s v="Não eleito, com mais votos q eleitos"/>
    <m/>
    <m/>
  </r>
  <r>
    <x v="6"/>
    <x v="54"/>
    <n v="2100"/>
    <m/>
    <m/>
    <m/>
    <s v="Não eleito, com mais votos q eleitos"/>
    <m/>
    <m/>
  </r>
  <r>
    <x v="5"/>
    <x v="55"/>
    <n v="2092"/>
    <m/>
    <m/>
    <m/>
    <s v="Não eleito, com mais votos q eleitos"/>
    <m/>
    <m/>
  </r>
  <r>
    <x v="14"/>
    <x v="56"/>
    <n v="2049"/>
    <m/>
    <m/>
    <m/>
    <s v="Não eleito, com mais votos q eleitos"/>
    <m/>
    <m/>
  </r>
  <r>
    <x v="13"/>
    <x v="57"/>
    <n v="2034"/>
    <m/>
    <m/>
    <m/>
    <s v="Não eleito, com mais votos q eleitos"/>
    <m/>
    <m/>
  </r>
  <r>
    <x v="6"/>
    <x v="58"/>
    <n v="2000"/>
    <m/>
    <m/>
    <m/>
    <s v="Não eleito, com mais votos q eleitos"/>
    <m/>
    <m/>
  </r>
  <r>
    <x v="6"/>
    <x v="59"/>
    <n v="1807"/>
    <m/>
    <m/>
    <m/>
    <s v="x Não eleito"/>
    <m/>
    <m/>
  </r>
  <r>
    <x v="14"/>
    <x v="60"/>
    <n v="1793"/>
    <m/>
    <m/>
    <m/>
    <s v="x Não eleito"/>
    <m/>
    <m/>
  </r>
  <r>
    <x v="17"/>
    <x v="61"/>
    <n v="1758"/>
    <m/>
    <m/>
    <m/>
    <s v="x Não eleito"/>
    <m/>
    <m/>
  </r>
  <r>
    <x v="10"/>
    <x v="62"/>
    <n v="1749"/>
    <m/>
    <m/>
    <m/>
    <s v="x Não eleito"/>
    <m/>
    <m/>
  </r>
  <r>
    <x v="4"/>
    <x v="63"/>
    <n v="1673"/>
    <m/>
    <m/>
    <m/>
    <s v="x Não eleito"/>
    <m/>
    <m/>
  </r>
  <r>
    <x v="16"/>
    <x v="64"/>
    <n v="1654"/>
    <m/>
    <m/>
    <m/>
    <s v="x Não eleito"/>
    <m/>
    <m/>
  </r>
  <r>
    <x v="2"/>
    <x v="65"/>
    <n v="1635"/>
    <m/>
    <m/>
    <m/>
    <s v="x Não eleito"/>
    <m/>
    <m/>
  </r>
  <r>
    <x v="9"/>
    <x v="66"/>
    <n v="1577"/>
    <m/>
    <m/>
    <m/>
    <s v="x Não eleito"/>
    <m/>
    <m/>
  </r>
  <r>
    <x v="3"/>
    <x v="67"/>
    <n v="1565"/>
    <m/>
    <m/>
    <m/>
    <s v="x Não eleito"/>
    <m/>
    <m/>
  </r>
  <r>
    <x v="6"/>
    <x v="68"/>
    <n v="1559"/>
    <m/>
    <m/>
    <m/>
    <s v="x Não eleito"/>
    <m/>
    <m/>
  </r>
  <r>
    <x v="4"/>
    <x v="69"/>
    <n v="1519"/>
    <m/>
    <m/>
    <m/>
    <s v="x Não eleito"/>
    <m/>
    <m/>
  </r>
  <r>
    <x v="17"/>
    <x v="70"/>
    <n v="1517"/>
    <m/>
    <m/>
    <m/>
    <s v="x Não eleito"/>
    <m/>
    <m/>
  </r>
  <r>
    <x v="17"/>
    <x v="71"/>
    <n v="1489"/>
    <m/>
    <m/>
    <m/>
    <s v="x Não eleito"/>
    <m/>
    <m/>
  </r>
  <r>
    <x v="8"/>
    <x v="72"/>
    <n v="1487"/>
    <m/>
    <m/>
    <m/>
    <s v="x Não eleito"/>
    <m/>
    <m/>
  </r>
  <r>
    <x v="18"/>
    <x v="73"/>
    <n v="1433"/>
    <m/>
    <m/>
    <m/>
    <s v="x Não eleito"/>
    <m/>
    <m/>
  </r>
  <r>
    <x v="12"/>
    <x v="74"/>
    <n v="1417"/>
    <m/>
    <m/>
    <m/>
    <s v="x Não eleito"/>
    <m/>
    <m/>
  </r>
  <r>
    <x v="17"/>
    <x v="75"/>
    <n v="1365"/>
    <m/>
    <m/>
    <m/>
    <s v="x Não eleito"/>
    <m/>
    <m/>
  </r>
  <r>
    <x v="0"/>
    <x v="76"/>
    <n v="1357"/>
    <m/>
    <m/>
    <m/>
    <s v="x Não eleito"/>
    <m/>
    <m/>
  </r>
  <r>
    <x v="5"/>
    <x v="77"/>
    <n v="1328"/>
    <m/>
    <m/>
    <m/>
    <s v="x Não eleito"/>
    <m/>
    <m/>
  </r>
  <r>
    <x v="19"/>
    <x v="78"/>
    <n v="1306"/>
    <m/>
    <m/>
    <m/>
    <s v="x Não eleito"/>
    <m/>
    <m/>
  </r>
  <r>
    <x v="17"/>
    <x v="79"/>
    <n v="1301"/>
    <m/>
    <m/>
    <m/>
    <s v="x Não eleito"/>
    <m/>
    <m/>
  </r>
  <r>
    <x v="15"/>
    <x v="80"/>
    <n v="1297"/>
    <m/>
    <m/>
    <m/>
    <s v="x Não eleito"/>
    <m/>
    <m/>
  </r>
  <r>
    <x v="13"/>
    <x v="81"/>
    <n v="1272"/>
    <m/>
    <m/>
    <m/>
    <s v="x Não eleito"/>
    <m/>
    <m/>
  </r>
  <r>
    <x v="6"/>
    <x v="82"/>
    <n v="1248"/>
    <m/>
    <m/>
    <m/>
    <s v="x Não eleito"/>
    <m/>
    <m/>
  </r>
  <r>
    <x v="12"/>
    <x v="83"/>
    <n v="1170"/>
    <m/>
    <m/>
    <m/>
    <s v="x Não eleito"/>
    <m/>
    <m/>
  </r>
  <r>
    <x v="16"/>
    <x v="84"/>
    <n v="1158"/>
    <m/>
    <m/>
    <m/>
    <s v="x Não eleito"/>
    <m/>
    <m/>
  </r>
  <r>
    <x v="12"/>
    <x v="85"/>
    <n v="1156"/>
    <m/>
    <m/>
    <m/>
    <s v="x Não eleito"/>
    <m/>
    <m/>
  </r>
  <r>
    <x v="14"/>
    <x v="86"/>
    <n v="1153"/>
    <m/>
    <m/>
    <m/>
    <s v="x Não eleito"/>
    <m/>
    <m/>
  </r>
  <r>
    <x v="17"/>
    <x v="87"/>
    <n v="1150"/>
    <m/>
    <m/>
    <m/>
    <s v="x Não eleito"/>
    <m/>
    <m/>
  </r>
  <r>
    <x v="6"/>
    <x v="88"/>
    <n v="1142"/>
    <m/>
    <m/>
    <m/>
    <s v="x Não eleito"/>
    <m/>
    <m/>
  </r>
  <r>
    <x v="4"/>
    <x v="89"/>
    <n v="1140"/>
    <m/>
    <m/>
    <m/>
    <s v="x Não eleito"/>
    <m/>
    <m/>
  </r>
  <r>
    <x v="1"/>
    <x v="90"/>
    <n v="1129"/>
    <m/>
    <m/>
    <m/>
    <s v="x Não eleito"/>
    <m/>
    <m/>
  </r>
  <r>
    <x v="13"/>
    <x v="91"/>
    <n v="1117"/>
    <m/>
    <m/>
    <m/>
    <s v="x Não eleito"/>
    <m/>
    <m/>
  </r>
  <r>
    <x v="14"/>
    <x v="92"/>
    <n v="1112"/>
    <m/>
    <m/>
    <m/>
    <s v="x Não eleito"/>
    <m/>
    <m/>
  </r>
  <r>
    <x v="1"/>
    <x v="93"/>
    <n v="1104"/>
    <m/>
    <m/>
    <m/>
    <s v="x Não eleito"/>
    <m/>
    <m/>
  </r>
  <r>
    <x v="18"/>
    <x v="94"/>
    <n v="1095"/>
    <m/>
    <m/>
    <m/>
    <s v="x Não eleito"/>
    <m/>
    <m/>
  </r>
  <r>
    <x v="1"/>
    <x v="95"/>
    <n v="1095"/>
    <m/>
    <m/>
    <m/>
    <s v="x Não eleito"/>
    <m/>
    <m/>
  </r>
  <r>
    <x v="14"/>
    <x v="96"/>
    <n v="1077"/>
    <m/>
    <m/>
    <m/>
    <s v="x Não eleito"/>
    <m/>
    <m/>
  </r>
  <r>
    <x v="8"/>
    <x v="97"/>
    <n v="1074"/>
    <m/>
    <m/>
    <m/>
    <s v="x Não eleito"/>
    <m/>
    <m/>
  </r>
  <r>
    <x v="6"/>
    <x v="98"/>
    <n v="1060"/>
    <m/>
    <m/>
    <m/>
    <s v="x Não eleito"/>
    <m/>
    <m/>
  </r>
  <r>
    <x v="14"/>
    <x v="99"/>
    <n v="1056"/>
    <m/>
    <m/>
    <m/>
    <s v="x Não eleito"/>
    <m/>
    <m/>
  </r>
  <r>
    <x v="19"/>
    <x v="100"/>
    <n v="1056"/>
    <m/>
    <m/>
    <m/>
    <s v="x Não eleito"/>
    <m/>
    <m/>
  </r>
  <r>
    <x v="18"/>
    <x v="101"/>
    <n v="1053"/>
    <m/>
    <m/>
    <m/>
    <s v="x Não eleito"/>
    <m/>
    <m/>
  </r>
  <r>
    <x v="9"/>
    <x v="102"/>
    <n v="1049"/>
    <m/>
    <m/>
    <m/>
    <s v="x Não eleito"/>
    <m/>
    <m/>
  </r>
  <r>
    <x v="4"/>
    <x v="103"/>
    <n v="1048"/>
    <m/>
    <m/>
    <m/>
    <s v="x Não eleito"/>
    <m/>
    <m/>
  </r>
  <r>
    <x v="2"/>
    <x v="104"/>
    <n v="1045"/>
    <m/>
    <m/>
    <m/>
    <s v="x Não eleito"/>
    <m/>
    <m/>
  </r>
  <r>
    <x v="4"/>
    <x v="105"/>
    <n v="1025"/>
    <m/>
    <m/>
    <m/>
    <s v="x Não eleito"/>
    <m/>
    <m/>
  </r>
  <r>
    <x v="4"/>
    <x v="106"/>
    <n v="1014"/>
    <m/>
    <m/>
    <m/>
    <s v="x Não eleito"/>
    <m/>
    <m/>
  </r>
  <r>
    <x v="11"/>
    <x v="107"/>
    <n v="1004"/>
    <m/>
    <m/>
    <m/>
    <s v="x Não eleito"/>
    <m/>
    <m/>
  </r>
  <r>
    <x v="3"/>
    <x v="108"/>
    <n v="1003"/>
    <m/>
    <m/>
    <m/>
    <s v="x Não eleito"/>
    <m/>
    <m/>
  </r>
  <r>
    <x v="13"/>
    <x v="109"/>
    <n v="1001"/>
    <m/>
    <m/>
    <m/>
    <s v="x Não eleito"/>
    <m/>
    <m/>
  </r>
  <r>
    <x v="16"/>
    <x v="110"/>
    <n v="989"/>
    <m/>
    <m/>
    <m/>
    <s v="x Não eleito"/>
    <m/>
    <m/>
  </r>
  <r>
    <x v="17"/>
    <x v="111"/>
    <n v="985"/>
    <m/>
    <m/>
    <m/>
    <s v="x Não eleito"/>
    <m/>
    <m/>
  </r>
  <r>
    <x v="4"/>
    <x v="112"/>
    <n v="972"/>
    <m/>
    <m/>
    <m/>
    <s v="x Não eleito"/>
    <m/>
    <m/>
  </r>
  <r>
    <x v="18"/>
    <x v="113"/>
    <n v="963"/>
    <m/>
    <m/>
    <m/>
    <s v="x Não eleito"/>
    <m/>
    <m/>
  </r>
  <r>
    <x v="6"/>
    <x v="114"/>
    <n v="954"/>
    <m/>
    <m/>
    <m/>
    <s v="x Não eleito"/>
    <m/>
    <m/>
  </r>
  <r>
    <x v="3"/>
    <x v="115"/>
    <n v="954"/>
    <m/>
    <m/>
    <m/>
    <s v="x Não eleito"/>
    <m/>
    <m/>
  </r>
  <r>
    <x v="17"/>
    <x v="116"/>
    <n v="948"/>
    <m/>
    <m/>
    <m/>
    <s v="x Não eleito"/>
    <m/>
    <m/>
  </r>
  <r>
    <x v="3"/>
    <x v="117"/>
    <n v="944"/>
    <m/>
    <m/>
    <m/>
    <s v="x Não eleito"/>
    <m/>
    <m/>
  </r>
  <r>
    <x v="4"/>
    <x v="118"/>
    <n v="943"/>
    <m/>
    <m/>
    <m/>
    <s v="x Não eleito"/>
    <m/>
    <m/>
  </r>
  <r>
    <x v="8"/>
    <x v="119"/>
    <n v="941"/>
    <m/>
    <m/>
    <m/>
    <s v="x Não eleito"/>
    <m/>
    <m/>
  </r>
  <r>
    <x v="11"/>
    <x v="120"/>
    <n v="936"/>
    <m/>
    <m/>
    <m/>
    <s v="x Não eleito"/>
    <m/>
    <m/>
  </r>
  <r>
    <x v="17"/>
    <x v="121"/>
    <n v="921"/>
    <m/>
    <m/>
    <m/>
    <s v="x Não eleito"/>
    <m/>
    <m/>
  </r>
  <r>
    <x v="6"/>
    <x v="122"/>
    <n v="919"/>
    <m/>
    <m/>
    <m/>
    <s v="x Não eleito"/>
    <m/>
    <m/>
  </r>
  <r>
    <x v="14"/>
    <x v="123"/>
    <n v="907"/>
    <m/>
    <m/>
    <m/>
    <s v="x Não eleito"/>
    <m/>
    <m/>
  </r>
  <r>
    <x v="3"/>
    <x v="124"/>
    <n v="906"/>
    <m/>
    <m/>
    <m/>
    <s v="x Não eleito"/>
    <m/>
    <m/>
  </r>
  <r>
    <x v="8"/>
    <x v="125"/>
    <n v="905"/>
    <m/>
    <m/>
    <m/>
    <s v="x Não eleito"/>
    <m/>
    <m/>
  </r>
  <r>
    <x v="8"/>
    <x v="126"/>
    <n v="904"/>
    <m/>
    <m/>
    <m/>
    <s v="x Não eleito"/>
    <m/>
    <m/>
  </r>
  <r>
    <x v="14"/>
    <x v="127"/>
    <n v="903"/>
    <m/>
    <m/>
    <m/>
    <s v="x Não eleito"/>
    <m/>
    <m/>
  </r>
  <r>
    <x v="11"/>
    <x v="128"/>
    <n v="875"/>
    <m/>
    <m/>
    <m/>
    <s v="x Não eleito"/>
    <m/>
    <m/>
  </r>
  <r>
    <x v="14"/>
    <x v="129"/>
    <n v="868"/>
    <m/>
    <m/>
    <m/>
    <s v="x Não eleito"/>
    <m/>
    <m/>
  </r>
  <r>
    <x v="8"/>
    <x v="130"/>
    <n v="863"/>
    <m/>
    <m/>
    <m/>
    <s v="x Não eleito"/>
    <m/>
    <m/>
  </r>
  <r>
    <x v="5"/>
    <x v="131"/>
    <n v="858"/>
    <m/>
    <m/>
    <m/>
    <s v="x Não eleito"/>
    <m/>
    <m/>
  </r>
  <r>
    <x v="11"/>
    <x v="132"/>
    <n v="856"/>
    <m/>
    <m/>
    <m/>
    <s v="x Não eleito"/>
    <m/>
    <m/>
  </r>
  <r>
    <x v="6"/>
    <x v="133"/>
    <n v="846"/>
    <m/>
    <m/>
    <m/>
    <s v="x Não eleito"/>
    <m/>
    <m/>
  </r>
  <r>
    <x v="10"/>
    <x v="134"/>
    <n v="844"/>
    <m/>
    <m/>
    <m/>
    <s v="x Não eleito"/>
    <m/>
    <m/>
  </r>
  <r>
    <x v="13"/>
    <x v="135"/>
    <n v="839"/>
    <m/>
    <m/>
    <m/>
    <s v="x Não eleito"/>
    <m/>
    <m/>
  </r>
  <r>
    <x v="4"/>
    <x v="136"/>
    <n v="834"/>
    <m/>
    <m/>
    <m/>
    <s v="x Não eleito"/>
    <m/>
    <m/>
  </r>
  <r>
    <x v="5"/>
    <x v="137"/>
    <n v="832"/>
    <m/>
    <m/>
    <m/>
    <s v="x Não eleito"/>
    <m/>
    <m/>
  </r>
  <r>
    <x v="2"/>
    <x v="138"/>
    <n v="816"/>
    <m/>
    <m/>
    <m/>
    <s v="x Não eleito"/>
    <m/>
    <m/>
  </r>
  <r>
    <x v="11"/>
    <x v="139"/>
    <n v="804"/>
    <m/>
    <m/>
    <m/>
    <s v="x Não eleito"/>
    <m/>
    <m/>
  </r>
  <r>
    <x v="1"/>
    <x v="140"/>
    <n v="799"/>
    <m/>
    <m/>
    <m/>
    <s v="x Não eleito"/>
    <m/>
    <m/>
  </r>
  <r>
    <x v="11"/>
    <x v="141"/>
    <n v="798"/>
    <m/>
    <m/>
    <m/>
    <s v="x Não eleito"/>
    <m/>
    <m/>
  </r>
  <r>
    <x v="15"/>
    <x v="142"/>
    <n v="796"/>
    <m/>
    <m/>
    <m/>
    <s v="x Não eleito"/>
    <m/>
    <m/>
  </r>
  <r>
    <x v="3"/>
    <x v="143"/>
    <n v="796"/>
    <m/>
    <m/>
    <m/>
    <s v="x Não eleito"/>
    <m/>
    <m/>
  </r>
  <r>
    <x v="10"/>
    <x v="144"/>
    <n v="790"/>
    <m/>
    <m/>
    <m/>
    <s v="x Não eleito"/>
    <m/>
    <m/>
  </r>
  <r>
    <x v="4"/>
    <x v="145"/>
    <n v="781"/>
    <m/>
    <m/>
    <m/>
    <s v="x Não eleito"/>
    <m/>
    <m/>
  </r>
  <r>
    <x v="7"/>
    <x v="146"/>
    <n v="778"/>
    <m/>
    <m/>
    <m/>
    <s v="x Não eleito"/>
    <m/>
    <m/>
  </r>
  <r>
    <x v="11"/>
    <x v="147"/>
    <n v="771"/>
    <m/>
    <m/>
    <m/>
    <s v="x Não eleito"/>
    <m/>
    <m/>
  </r>
  <r>
    <x v="10"/>
    <x v="148"/>
    <n v="767"/>
    <m/>
    <m/>
    <m/>
    <s v="x Não eleito"/>
    <m/>
    <m/>
  </r>
  <r>
    <x v="10"/>
    <x v="149"/>
    <n v="766"/>
    <m/>
    <m/>
    <m/>
    <s v="x Não eleito"/>
    <m/>
    <m/>
  </r>
  <r>
    <x v="1"/>
    <x v="150"/>
    <n v="762"/>
    <m/>
    <m/>
    <m/>
    <s v="x Não eleito"/>
    <m/>
    <m/>
  </r>
  <r>
    <x v="1"/>
    <x v="151"/>
    <n v="758"/>
    <m/>
    <m/>
    <m/>
    <s v="x Não eleito"/>
    <m/>
    <m/>
  </r>
  <r>
    <x v="9"/>
    <x v="152"/>
    <n v="747"/>
    <m/>
    <m/>
    <m/>
    <s v="x Não eleito"/>
    <m/>
    <m/>
  </r>
  <r>
    <x v="15"/>
    <x v="153"/>
    <n v="741"/>
    <m/>
    <m/>
    <m/>
    <s v="x Não eleito"/>
    <m/>
    <m/>
  </r>
  <r>
    <x v="15"/>
    <x v="154"/>
    <n v="720"/>
    <m/>
    <m/>
    <m/>
    <s v="x Não eleito"/>
    <m/>
    <m/>
  </r>
  <r>
    <x v="2"/>
    <x v="155"/>
    <n v="715"/>
    <m/>
    <m/>
    <m/>
    <s v="x Não eleito"/>
    <m/>
    <m/>
  </r>
  <r>
    <x v="11"/>
    <x v="156"/>
    <n v="711"/>
    <m/>
    <m/>
    <m/>
    <s v="x Não eleito"/>
    <m/>
    <m/>
  </r>
  <r>
    <x v="9"/>
    <x v="157"/>
    <n v="710"/>
    <m/>
    <m/>
    <m/>
    <s v="x Não eleito"/>
    <m/>
    <m/>
  </r>
  <r>
    <x v="5"/>
    <x v="158"/>
    <n v="710"/>
    <m/>
    <m/>
    <m/>
    <s v="x Não eleito"/>
    <m/>
    <m/>
  </r>
  <r>
    <x v="16"/>
    <x v="159"/>
    <n v="706"/>
    <m/>
    <m/>
    <m/>
    <s v="x Não eleito"/>
    <m/>
    <m/>
  </r>
  <r>
    <x v="13"/>
    <x v="160"/>
    <n v="691"/>
    <m/>
    <m/>
    <m/>
    <s v="x Não eleito"/>
    <m/>
    <m/>
  </r>
  <r>
    <x v="15"/>
    <x v="161"/>
    <n v="686"/>
    <m/>
    <m/>
    <m/>
    <s v="x Não eleito"/>
    <m/>
    <m/>
  </r>
  <r>
    <x v="10"/>
    <x v="162"/>
    <n v="682"/>
    <m/>
    <m/>
    <m/>
    <s v="x Não eleito"/>
    <m/>
    <m/>
  </r>
  <r>
    <x v="4"/>
    <x v="163"/>
    <n v="676"/>
    <m/>
    <m/>
    <m/>
    <s v="x Não eleito"/>
    <m/>
    <m/>
  </r>
  <r>
    <x v="3"/>
    <x v="164"/>
    <n v="673"/>
    <m/>
    <m/>
    <m/>
    <s v="x Não eleito"/>
    <m/>
    <m/>
  </r>
  <r>
    <x v="11"/>
    <x v="165"/>
    <n v="671"/>
    <m/>
    <m/>
    <m/>
    <s v="x Não eleito"/>
    <m/>
    <m/>
  </r>
  <r>
    <x v="18"/>
    <x v="166"/>
    <n v="668"/>
    <m/>
    <m/>
    <m/>
    <s v="x Não eleito"/>
    <m/>
    <m/>
  </r>
  <r>
    <x v="13"/>
    <x v="167"/>
    <n v="668"/>
    <m/>
    <m/>
    <m/>
    <s v="x Não eleito"/>
    <m/>
    <m/>
  </r>
  <r>
    <x v="15"/>
    <x v="168"/>
    <n v="664"/>
    <m/>
    <m/>
    <m/>
    <s v="x Não eleito"/>
    <m/>
    <m/>
  </r>
  <r>
    <x v="18"/>
    <x v="169"/>
    <n v="664"/>
    <m/>
    <m/>
    <m/>
    <s v="x Não eleito"/>
    <m/>
    <m/>
  </r>
  <r>
    <x v="3"/>
    <x v="170"/>
    <n v="645"/>
    <m/>
    <m/>
    <m/>
    <s v="x Não eleito"/>
    <m/>
    <m/>
  </r>
  <r>
    <x v="11"/>
    <x v="171"/>
    <n v="641"/>
    <m/>
    <m/>
    <m/>
    <s v="x Não eleito"/>
    <m/>
    <m/>
  </r>
  <r>
    <x v="4"/>
    <x v="172"/>
    <n v="636"/>
    <m/>
    <m/>
    <m/>
    <s v="x Não eleito"/>
    <m/>
    <m/>
  </r>
  <r>
    <x v="17"/>
    <x v="173"/>
    <n v="636"/>
    <m/>
    <m/>
    <m/>
    <s v="x Não eleito"/>
    <m/>
    <m/>
  </r>
  <r>
    <x v="11"/>
    <x v="174"/>
    <n v="635"/>
    <m/>
    <m/>
    <m/>
    <s v="x Não eleito"/>
    <m/>
    <m/>
  </r>
  <r>
    <x v="11"/>
    <x v="175"/>
    <n v="631"/>
    <m/>
    <m/>
    <m/>
    <s v="x Não eleito"/>
    <m/>
    <m/>
  </r>
  <r>
    <x v="6"/>
    <x v="176"/>
    <n v="624"/>
    <m/>
    <m/>
    <m/>
    <s v="x Não eleito"/>
    <m/>
    <m/>
  </r>
  <r>
    <x v="6"/>
    <x v="177"/>
    <n v="618"/>
    <m/>
    <m/>
    <m/>
    <s v="x Não eleito"/>
    <m/>
    <m/>
  </r>
  <r>
    <x v="6"/>
    <x v="178"/>
    <n v="613"/>
    <m/>
    <m/>
    <m/>
    <s v="x Não eleito"/>
    <m/>
    <m/>
  </r>
  <r>
    <x v="4"/>
    <x v="179"/>
    <n v="604"/>
    <m/>
    <m/>
    <m/>
    <s v="x Não eleito"/>
    <m/>
    <m/>
  </r>
  <r>
    <x v="10"/>
    <x v="180"/>
    <n v="602"/>
    <m/>
    <m/>
    <m/>
    <s v="x Não eleito"/>
    <m/>
    <m/>
  </r>
  <r>
    <x v="0"/>
    <x v="181"/>
    <n v="601"/>
    <m/>
    <m/>
    <m/>
    <s v="x Não eleito"/>
    <m/>
    <m/>
  </r>
  <r>
    <x v="6"/>
    <x v="182"/>
    <n v="595"/>
    <m/>
    <m/>
    <m/>
    <s v="x Não eleito"/>
    <m/>
    <m/>
  </r>
  <r>
    <x v="8"/>
    <x v="183"/>
    <n v="594"/>
    <m/>
    <m/>
    <m/>
    <s v="x Não eleito"/>
    <m/>
    <m/>
  </r>
  <r>
    <x v="2"/>
    <x v="184"/>
    <n v="594"/>
    <m/>
    <m/>
    <m/>
    <s v="x Não eleito"/>
    <m/>
    <m/>
  </r>
  <r>
    <x v="6"/>
    <x v="185"/>
    <n v="589"/>
    <m/>
    <m/>
    <m/>
    <s v="x Não eleito"/>
    <m/>
    <m/>
  </r>
  <r>
    <x v="10"/>
    <x v="186"/>
    <n v="568"/>
    <m/>
    <m/>
    <m/>
    <s v="x Não eleito"/>
    <m/>
    <m/>
  </r>
  <r>
    <x v="11"/>
    <x v="187"/>
    <n v="561"/>
    <m/>
    <m/>
    <m/>
    <s v="x Não eleito"/>
    <m/>
    <m/>
  </r>
  <r>
    <x v="1"/>
    <x v="188"/>
    <n v="560"/>
    <m/>
    <m/>
    <m/>
    <s v="x Não eleito"/>
    <m/>
    <m/>
  </r>
  <r>
    <x v="6"/>
    <x v="189"/>
    <n v="558"/>
    <m/>
    <m/>
    <m/>
    <s v="x Não eleito"/>
    <m/>
    <m/>
  </r>
  <r>
    <x v="17"/>
    <x v="190"/>
    <n v="554"/>
    <m/>
    <m/>
    <m/>
    <s v="x Não eleito"/>
    <m/>
    <m/>
  </r>
  <r>
    <x v="19"/>
    <x v="191"/>
    <n v="553"/>
    <m/>
    <m/>
    <m/>
    <s v="x Não eleito"/>
    <m/>
    <m/>
  </r>
  <r>
    <x v="10"/>
    <x v="192"/>
    <n v="553"/>
    <m/>
    <m/>
    <m/>
    <s v="x Não eleito"/>
    <m/>
    <m/>
  </r>
  <r>
    <x v="18"/>
    <x v="193"/>
    <n v="549"/>
    <m/>
    <m/>
    <m/>
    <s v="x Não eleito"/>
    <m/>
    <m/>
  </r>
  <r>
    <x v="17"/>
    <x v="194"/>
    <n v="545"/>
    <m/>
    <m/>
    <m/>
    <s v="x Não eleito"/>
    <m/>
    <m/>
  </r>
  <r>
    <x v="11"/>
    <x v="195"/>
    <n v="544"/>
    <m/>
    <m/>
    <m/>
    <s v="x Não eleito"/>
    <m/>
    <m/>
  </r>
  <r>
    <x v="16"/>
    <x v="196"/>
    <n v="539"/>
    <m/>
    <m/>
    <m/>
    <s v="x Não eleito"/>
    <m/>
    <m/>
  </r>
  <r>
    <x v="19"/>
    <x v="197"/>
    <n v="537"/>
    <m/>
    <m/>
    <m/>
    <s v="x Não eleito"/>
    <m/>
    <m/>
  </r>
  <r>
    <x v="16"/>
    <x v="198"/>
    <n v="535"/>
    <m/>
    <m/>
    <m/>
    <s v="x Não eleito"/>
    <m/>
    <m/>
  </r>
  <r>
    <x v="20"/>
    <x v="199"/>
    <n v="534"/>
    <m/>
    <m/>
    <m/>
    <s v="x Não eleito"/>
    <m/>
    <m/>
  </r>
  <r>
    <x v="8"/>
    <x v="200"/>
    <n v="530"/>
    <m/>
    <m/>
    <m/>
    <s v="x Não eleito"/>
    <m/>
    <m/>
  </r>
  <r>
    <x v="4"/>
    <x v="201"/>
    <n v="528"/>
    <m/>
    <m/>
    <m/>
    <s v="x Não eleito"/>
    <m/>
    <m/>
  </r>
  <r>
    <x v="2"/>
    <x v="202"/>
    <n v="526"/>
    <m/>
    <m/>
    <m/>
    <s v="x Não eleito"/>
    <m/>
    <m/>
  </r>
  <r>
    <x v="1"/>
    <x v="203"/>
    <n v="526"/>
    <m/>
    <m/>
    <m/>
    <s v="x Não eleito"/>
    <m/>
    <m/>
  </r>
  <r>
    <x v="15"/>
    <x v="204"/>
    <n v="525"/>
    <m/>
    <m/>
    <m/>
    <s v="x Não eleito"/>
    <m/>
    <m/>
  </r>
  <r>
    <x v="2"/>
    <x v="205"/>
    <n v="524"/>
    <m/>
    <m/>
    <m/>
    <s v="x Não eleito"/>
    <m/>
    <m/>
  </r>
  <r>
    <x v="4"/>
    <x v="206"/>
    <n v="522"/>
    <m/>
    <m/>
    <m/>
    <s v="x Não eleito"/>
    <m/>
    <m/>
  </r>
  <r>
    <x v="13"/>
    <x v="207"/>
    <n v="522"/>
    <m/>
    <m/>
    <m/>
    <s v="x Não eleito"/>
    <m/>
    <m/>
  </r>
  <r>
    <x v="0"/>
    <x v="208"/>
    <n v="513"/>
    <m/>
    <m/>
    <m/>
    <s v="x Não eleito"/>
    <m/>
    <m/>
  </r>
  <r>
    <x v="19"/>
    <x v="209"/>
    <n v="513"/>
    <m/>
    <m/>
    <m/>
    <s v="x Não eleito"/>
    <m/>
    <m/>
  </r>
  <r>
    <x v="3"/>
    <x v="210"/>
    <n v="500"/>
    <m/>
    <m/>
    <m/>
    <s v="x Não eleito"/>
    <m/>
    <m/>
  </r>
  <r>
    <x v="18"/>
    <x v="211"/>
    <n v="500"/>
    <m/>
    <m/>
    <m/>
    <s v="x Não eleito"/>
    <m/>
    <m/>
  </r>
  <r>
    <x v="17"/>
    <x v="212"/>
    <n v="498"/>
    <m/>
    <m/>
    <m/>
    <s v="x Não eleito"/>
    <m/>
    <m/>
  </r>
  <r>
    <x v="8"/>
    <x v="213"/>
    <n v="497"/>
    <m/>
    <m/>
    <m/>
    <s v="x Não eleito"/>
    <m/>
    <m/>
  </r>
  <r>
    <x v="3"/>
    <x v="214"/>
    <n v="495"/>
    <m/>
    <m/>
    <m/>
    <s v="x Não eleito"/>
    <m/>
    <m/>
  </r>
  <r>
    <x v="11"/>
    <x v="215"/>
    <n v="484"/>
    <m/>
    <m/>
    <m/>
    <s v="x Não eleito"/>
    <m/>
    <m/>
  </r>
  <r>
    <x v="1"/>
    <x v="216"/>
    <n v="482"/>
    <m/>
    <m/>
    <m/>
    <s v="x Não eleito"/>
    <m/>
    <m/>
  </r>
  <r>
    <x v="7"/>
    <x v="217"/>
    <n v="472"/>
    <m/>
    <m/>
    <m/>
    <s v="x Não eleito"/>
    <m/>
    <m/>
  </r>
  <r>
    <x v="18"/>
    <x v="218"/>
    <n v="471"/>
    <m/>
    <m/>
    <m/>
    <s v="x Não eleito"/>
    <m/>
    <m/>
  </r>
  <r>
    <x v="0"/>
    <x v="219"/>
    <n v="470"/>
    <m/>
    <m/>
    <m/>
    <s v="x Não eleito"/>
    <m/>
    <m/>
  </r>
  <r>
    <x v="12"/>
    <x v="220"/>
    <n v="470"/>
    <m/>
    <m/>
    <m/>
    <s v="x Não eleito"/>
    <m/>
    <m/>
  </r>
  <r>
    <x v="10"/>
    <x v="221"/>
    <n v="467"/>
    <m/>
    <m/>
    <m/>
    <s v="x Não eleito"/>
    <m/>
    <m/>
  </r>
  <r>
    <x v="14"/>
    <x v="222"/>
    <n v="461"/>
    <m/>
    <m/>
    <m/>
    <s v="x Não eleito"/>
    <m/>
    <m/>
  </r>
  <r>
    <x v="6"/>
    <x v="223"/>
    <n v="459"/>
    <m/>
    <m/>
    <m/>
    <s v="x Não eleito"/>
    <m/>
    <m/>
  </r>
  <r>
    <x v="11"/>
    <x v="224"/>
    <n v="455"/>
    <m/>
    <m/>
    <m/>
    <s v="x Não eleito"/>
    <m/>
    <m/>
  </r>
  <r>
    <x v="10"/>
    <x v="225"/>
    <n v="454"/>
    <m/>
    <m/>
    <m/>
    <s v="x Não eleito"/>
    <m/>
    <m/>
  </r>
  <r>
    <x v="6"/>
    <x v="226"/>
    <n v="453"/>
    <m/>
    <m/>
    <m/>
    <s v="x Não eleito"/>
    <m/>
    <m/>
  </r>
  <r>
    <x v="8"/>
    <x v="227"/>
    <n v="449"/>
    <m/>
    <m/>
    <m/>
    <s v="x Não eleito"/>
    <m/>
    <m/>
  </r>
  <r>
    <x v="6"/>
    <x v="228"/>
    <n v="441"/>
    <m/>
    <m/>
    <m/>
    <s v="x Não eleito"/>
    <m/>
    <m/>
  </r>
  <r>
    <x v="10"/>
    <x v="229"/>
    <n v="439"/>
    <m/>
    <m/>
    <m/>
    <s v="x Não eleito"/>
    <m/>
    <m/>
  </r>
  <r>
    <x v="7"/>
    <x v="230"/>
    <n v="434"/>
    <m/>
    <m/>
    <m/>
    <s v="x Não eleito"/>
    <m/>
    <m/>
  </r>
  <r>
    <x v="11"/>
    <x v="231"/>
    <n v="433"/>
    <m/>
    <m/>
    <m/>
    <s v="x Não eleito"/>
    <m/>
    <m/>
  </r>
  <r>
    <x v="10"/>
    <x v="232"/>
    <n v="430"/>
    <m/>
    <m/>
    <m/>
    <s v="x Não eleito"/>
    <m/>
    <m/>
  </r>
  <r>
    <x v="9"/>
    <x v="233"/>
    <n v="429"/>
    <m/>
    <m/>
    <m/>
    <s v="x Não eleito"/>
    <m/>
    <m/>
  </r>
  <r>
    <x v="6"/>
    <x v="234"/>
    <n v="428"/>
    <m/>
    <m/>
    <m/>
    <s v="x Não eleito"/>
    <m/>
    <m/>
  </r>
  <r>
    <x v="19"/>
    <x v="235"/>
    <n v="419"/>
    <m/>
    <m/>
    <m/>
    <s v="x Não eleito"/>
    <m/>
    <m/>
  </r>
  <r>
    <x v="2"/>
    <x v="236"/>
    <n v="419"/>
    <m/>
    <m/>
    <m/>
    <s v="x Não eleito"/>
    <m/>
    <m/>
  </r>
  <r>
    <x v="15"/>
    <x v="237"/>
    <n v="417"/>
    <m/>
    <m/>
    <m/>
    <s v="x Não eleito"/>
    <m/>
    <m/>
  </r>
  <r>
    <x v="4"/>
    <x v="238"/>
    <n v="414"/>
    <m/>
    <m/>
    <m/>
    <s v="x Não eleito"/>
    <m/>
    <m/>
  </r>
  <r>
    <x v="5"/>
    <x v="239"/>
    <n v="411"/>
    <m/>
    <m/>
    <m/>
    <s v="x Não eleito"/>
    <m/>
    <m/>
  </r>
  <r>
    <x v="17"/>
    <x v="240"/>
    <n v="409"/>
    <m/>
    <m/>
    <m/>
    <s v="x Não eleito"/>
    <m/>
    <m/>
  </r>
  <r>
    <x v="15"/>
    <x v="241"/>
    <n v="409"/>
    <m/>
    <m/>
    <m/>
    <s v="x Não eleito"/>
    <m/>
    <m/>
  </r>
  <r>
    <x v="1"/>
    <x v="242"/>
    <n v="406"/>
    <m/>
    <m/>
    <m/>
    <s v="x Não eleito"/>
    <m/>
    <m/>
  </r>
  <r>
    <x v="7"/>
    <x v="243"/>
    <n v="405"/>
    <m/>
    <m/>
    <m/>
    <s v="x Não eleito"/>
    <m/>
    <m/>
  </r>
  <r>
    <x v="13"/>
    <x v="244"/>
    <n v="404"/>
    <m/>
    <m/>
    <m/>
    <s v="x Não eleito"/>
    <m/>
    <m/>
  </r>
  <r>
    <x v="15"/>
    <x v="245"/>
    <n v="404"/>
    <m/>
    <m/>
    <m/>
    <s v="x Não eleito"/>
    <m/>
    <m/>
  </r>
  <r>
    <x v="8"/>
    <x v="246"/>
    <n v="402"/>
    <m/>
    <m/>
    <m/>
    <s v="x Não eleito"/>
    <m/>
    <m/>
  </r>
  <r>
    <x v="17"/>
    <x v="247"/>
    <n v="400"/>
    <m/>
    <m/>
    <m/>
    <s v="x Não eleito"/>
    <m/>
    <m/>
  </r>
  <r>
    <x v="5"/>
    <x v="248"/>
    <n v="399"/>
    <m/>
    <m/>
    <m/>
    <s v="x Não eleito"/>
    <m/>
    <m/>
  </r>
  <r>
    <x v="4"/>
    <x v="249"/>
    <n v="398"/>
    <m/>
    <m/>
    <m/>
    <s v="x Não eleito"/>
    <m/>
    <m/>
  </r>
  <r>
    <x v="11"/>
    <x v="250"/>
    <n v="398"/>
    <m/>
    <m/>
    <m/>
    <s v="x Não eleito"/>
    <m/>
    <m/>
  </r>
  <r>
    <x v="7"/>
    <x v="251"/>
    <n v="397"/>
    <m/>
    <m/>
    <m/>
    <s v="x Não eleito"/>
    <m/>
    <m/>
  </r>
  <r>
    <x v="21"/>
    <x v="252"/>
    <n v="396"/>
    <m/>
    <m/>
    <m/>
    <s v="x Não eleito"/>
    <m/>
    <m/>
  </r>
  <r>
    <x v="11"/>
    <x v="253"/>
    <n v="395"/>
    <m/>
    <m/>
    <m/>
    <s v="x Não eleito"/>
    <m/>
    <m/>
  </r>
  <r>
    <x v="19"/>
    <x v="254"/>
    <n v="392"/>
    <m/>
    <m/>
    <m/>
    <s v="x Não eleito"/>
    <m/>
    <m/>
  </r>
  <r>
    <x v="10"/>
    <x v="255"/>
    <n v="391"/>
    <m/>
    <m/>
    <m/>
    <s v="x Não eleito"/>
    <m/>
    <m/>
  </r>
  <r>
    <x v="15"/>
    <x v="256"/>
    <n v="390"/>
    <m/>
    <m/>
    <m/>
    <s v="x Não eleito"/>
    <m/>
    <m/>
  </r>
  <r>
    <x v="2"/>
    <x v="257"/>
    <n v="385"/>
    <m/>
    <m/>
    <m/>
    <s v="x Não eleito"/>
    <m/>
    <m/>
  </r>
  <r>
    <x v="11"/>
    <x v="258"/>
    <n v="385"/>
    <m/>
    <m/>
    <m/>
    <s v="x Não eleito"/>
    <m/>
    <m/>
  </r>
  <r>
    <x v="15"/>
    <x v="259"/>
    <n v="382"/>
    <m/>
    <m/>
    <m/>
    <s v="x Não eleito"/>
    <m/>
    <m/>
  </r>
  <r>
    <x v="18"/>
    <x v="260"/>
    <n v="378"/>
    <m/>
    <m/>
    <m/>
    <s v="x Não eleito"/>
    <m/>
    <m/>
  </r>
  <r>
    <x v="16"/>
    <x v="261"/>
    <n v="377"/>
    <m/>
    <m/>
    <m/>
    <s v="x Não eleito"/>
    <m/>
    <m/>
  </r>
  <r>
    <x v="4"/>
    <x v="262"/>
    <n v="375"/>
    <m/>
    <m/>
    <m/>
    <s v="x Não eleito"/>
    <m/>
    <m/>
  </r>
  <r>
    <x v="5"/>
    <x v="263"/>
    <n v="374"/>
    <m/>
    <m/>
    <m/>
    <s v="x Não eleito"/>
    <m/>
    <m/>
  </r>
  <r>
    <x v="19"/>
    <x v="264"/>
    <n v="371"/>
    <m/>
    <m/>
    <m/>
    <s v="x Não eleito"/>
    <m/>
    <m/>
  </r>
  <r>
    <x v="22"/>
    <x v="265"/>
    <n v="370"/>
    <m/>
    <m/>
    <m/>
    <s v="x Não eleito"/>
    <m/>
    <m/>
  </r>
  <r>
    <x v="14"/>
    <x v="266"/>
    <n v="365"/>
    <m/>
    <m/>
    <m/>
    <s v="x Não eleito"/>
    <m/>
    <m/>
  </r>
  <r>
    <x v="6"/>
    <x v="267"/>
    <n v="365"/>
    <m/>
    <m/>
    <m/>
    <s v="x Não eleito"/>
    <m/>
    <m/>
  </r>
  <r>
    <x v="2"/>
    <x v="268"/>
    <n v="363"/>
    <m/>
    <m/>
    <m/>
    <s v="x Não eleito"/>
    <m/>
    <m/>
  </r>
  <r>
    <x v="6"/>
    <x v="269"/>
    <n v="361"/>
    <m/>
    <m/>
    <m/>
    <s v="x Não eleito"/>
    <m/>
    <m/>
  </r>
  <r>
    <x v="10"/>
    <x v="270"/>
    <n v="361"/>
    <m/>
    <m/>
    <m/>
    <s v="x Não eleito"/>
    <m/>
    <m/>
  </r>
  <r>
    <x v="13"/>
    <x v="271"/>
    <n v="360"/>
    <m/>
    <m/>
    <m/>
    <s v="x Não eleito"/>
    <m/>
    <m/>
  </r>
  <r>
    <x v="1"/>
    <x v="272"/>
    <n v="358"/>
    <m/>
    <m/>
    <m/>
    <s v="x Não eleito"/>
    <m/>
    <m/>
  </r>
  <r>
    <x v="13"/>
    <x v="273"/>
    <n v="358"/>
    <m/>
    <m/>
    <m/>
    <s v="x Não eleito"/>
    <m/>
    <m/>
  </r>
  <r>
    <x v="3"/>
    <x v="274"/>
    <n v="356"/>
    <m/>
    <m/>
    <m/>
    <s v="x Não eleito"/>
    <m/>
    <m/>
  </r>
  <r>
    <x v="8"/>
    <x v="275"/>
    <n v="354"/>
    <m/>
    <m/>
    <m/>
    <s v="x Não eleito"/>
    <m/>
    <m/>
  </r>
  <r>
    <x v="3"/>
    <x v="276"/>
    <n v="350"/>
    <m/>
    <m/>
    <m/>
    <s v="x Não eleito"/>
    <m/>
    <m/>
  </r>
  <r>
    <x v="8"/>
    <x v="277"/>
    <n v="349"/>
    <m/>
    <m/>
    <m/>
    <s v="x Não eleito"/>
    <m/>
    <m/>
  </r>
  <r>
    <x v="5"/>
    <x v="278"/>
    <n v="348"/>
    <m/>
    <m/>
    <m/>
    <s v="x Não eleito"/>
    <m/>
    <m/>
  </r>
  <r>
    <x v="10"/>
    <x v="279"/>
    <n v="348"/>
    <m/>
    <m/>
    <m/>
    <s v="x Não eleito"/>
    <m/>
    <m/>
  </r>
  <r>
    <x v="13"/>
    <x v="280"/>
    <n v="346"/>
    <m/>
    <m/>
    <m/>
    <s v="x Não eleito"/>
    <m/>
    <m/>
  </r>
  <r>
    <x v="10"/>
    <x v="281"/>
    <n v="345"/>
    <m/>
    <m/>
    <m/>
    <s v="x Não eleito"/>
    <m/>
    <m/>
  </r>
  <r>
    <x v="12"/>
    <x v="282"/>
    <n v="344"/>
    <m/>
    <m/>
    <m/>
    <s v="x Não eleito"/>
    <m/>
    <m/>
  </r>
  <r>
    <x v="8"/>
    <x v="283"/>
    <n v="344"/>
    <m/>
    <m/>
    <m/>
    <s v="x Não eleito"/>
    <m/>
    <m/>
  </r>
  <r>
    <x v="1"/>
    <x v="284"/>
    <n v="337"/>
    <m/>
    <m/>
    <m/>
    <s v="x Não eleito"/>
    <m/>
    <m/>
  </r>
  <r>
    <x v="3"/>
    <x v="285"/>
    <n v="333"/>
    <m/>
    <m/>
    <m/>
    <s v="x Não eleito"/>
    <m/>
    <m/>
  </r>
  <r>
    <x v="1"/>
    <x v="286"/>
    <n v="328"/>
    <m/>
    <m/>
    <m/>
    <s v="x Não eleito"/>
    <m/>
    <m/>
  </r>
  <r>
    <x v="18"/>
    <x v="287"/>
    <n v="328"/>
    <m/>
    <m/>
    <m/>
    <s v="x Não eleito"/>
    <m/>
    <m/>
  </r>
  <r>
    <x v="16"/>
    <x v="288"/>
    <n v="327"/>
    <m/>
    <m/>
    <m/>
    <s v="x Não eleito"/>
    <m/>
    <m/>
  </r>
  <r>
    <x v="15"/>
    <x v="289"/>
    <n v="327"/>
    <m/>
    <m/>
    <m/>
    <s v="x Não eleito"/>
    <m/>
    <m/>
  </r>
  <r>
    <x v="6"/>
    <x v="290"/>
    <n v="326"/>
    <m/>
    <m/>
    <m/>
    <s v="x Não eleito"/>
    <m/>
    <m/>
  </r>
  <r>
    <x v="7"/>
    <x v="291"/>
    <n v="323"/>
    <m/>
    <m/>
    <m/>
    <s v="x Não eleito"/>
    <m/>
    <m/>
  </r>
  <r>
    <x v="13"/>
    <x v="292"/>
    <n v="321"/>
    <m/>
    <m/>
    <m/>
    <s v="x Não eleito"/>
    <m/>
    <m/>
  </r>
  <r>
    <x v="5"/>
    <x v="293"/>
    <n v="320"/>
    <m/>
    <m/>
    <m/>
    <s v="x Não eleito"/>
    <m/>
    <m/>
  </r>
  <r>
    <x v="12"/>
    <x v="294"/>
    <n v="319"/>
    <m/>
    <m/>
    <m/>
    <s v="x Não eleito"/>
    <m/>
    <m/>
  </r>
  <r>
    <x v="4"/>
    <x v="295"/>
    <n v="318"/>
    <m/>
    <m/>
    <m/>
    <s v="x Não eleito"/>
    <m/>
    <m/>
  </r>
  <r>
    <x v="4"/>
    <x v="296"/>
    <n v="317"/>
    <m/>
    <m/>
    <m/>
    <s v="x Não eleito"/>
    <m/>
    <m/>
  </r>
  <r>
    <x v="19"/>
    <x v="297"/>
    <n v="314"/>
    <m/>
    <m/>
    <m/>
    <s v="x Não eleito"/>
    <m/>
    <m/>
  </r>
  <r>
    <x v="23"/>
    <x v="298"/>
    <n v="314"/>
    <m/>
    <m/>
    <m/>
    <s v="x Não eleito"/>
    <m/>
    <m/>
  </r>
  <r>
    <x v="5"/>
    <x v="299"/>
    <n v="314"/>
    <m/>
    <m/>
    <m/>
    <s v="x Não eleito"/>
    <m/>
    <m/>
  </r>
  <r>
    <x v="1"/>
    <x v="300"/>
    <n v="314"/>
    <m/>
    <m/>
    <m/>
    <s v="x Não eleito"/>
    <m/>
    <m/>
  </r>
  <r>
    <x v="16"/>
    <x v="301"/>
    <n v="309"/>
    <m/>
    <m/>
    <m/>
    <s v="x Não eleito"/>
    <m/>
    <m/>
  </r>
  <r>
    <x v="16"/>
    <x v="302"/>
    <n v="307"/>
    <m/>
    <m/>
    <m/>
    <s v="x Não eleito"/>
    <m/>
    <m/>
  </r>
  <r>
    <x v="17"/>
    <x v="303"/>
    <n v="304"/>
    <m/>
    <m/>
    <m/>
    <s v="x Não eleito"/>
    <m/>
    <m/>
  </r>
  <r>
    <x v="2"/>
    <x v="304"/>
    <n v="303"/>
    <m/>
    <m/>
    <m/>
    <s v="x Não eleito"/>
    <m/>
    <m/>
  </r>
  <r>
    <x v="22"/>
    <x v="305"/>
    <n v="300"/>
    <m/>
    <m/>
    <m/>
    <s v="x Não eleito"/>
    <m/>
    <m/>
  </r>
  <r>
    <x v="1"/>
    <x v="306"/>
    <n v="300"/>
    <m/>
    <m/>
    <m/>
    <s v="x Não eleito"/>
    <m/>
    <m/>
  </r>
  <r>
    <x v="5"/>
    <x v="307"/>
    <n v="299"/>
    <m/>
    <m/>
    <m/>
    <s v="x Não eleito"/>
    <m/>
    <m/>
  </r>
  <r>
    <x v="18"/>
    <x v="308"/>
    <n v="299"/>
    <m/>
    <m/>
    <m/>
    <s v="x Não eleito"/>
    <m/>
    <m/>
  </r>
  <r>
    <x v="6"/>
    <x v="309"/>
    <n v="297"/>
    <m/>
    <m/>
    <m/>
    <s v="x Não eleito"/>
    <m/>
    <m/>
  </r>
  <r>
    <x v="3"/>
    <x v="310"/>
    <n v="297"/>
    <m/>
    <m/>
    <m/>
    <s v="x Não eleito"/>
    <m/>
    <m/>
  </r>
  <r>
    <x v="1"/>
    <x v="311"/>
    <n v="294"/>
    <m/>
    <m/>
    <m/>
    <s v="x Não eleito"/>
    <m/>
    <m/>
  </r>
  <r>
    <x v="3"/>
    <x v="312"/>
    <n v="291"/>
    <m/>
    <m/>
    <m/>
    <s v="x Não eleito"/>
    <m/>
    <m/>
  </r>
  <r>
    <x v="3"/>
    <x v="313"/>
    <n v="291"/>
    <m/>
    <m/>
    <m/>
    <s v="x Não eleito"/>
    <m/>
    <m/>
  </r>
  <r>
    <x v="7"/>
    <x v="314"/>
    <n v="291"/>
    <m/>
    <m/>
    <m/>
    <s v="x Não eleito"/>
    <m/>
    <m/>
  </r>
  <r>
    <x v="6"/>
    <x v="315"/>
    <n v="291"/>
    <m/>
    <m/>
    <m/>
    <s v="x Não eleito"/>
    <m/>
    <m/>
  </r>
  <r>
    <x v="16"/>
    <x v="316"/>
    <n v="289"/>
    <m/>
    <m/>
    <m/>
    <s v="x Não eleito"/>
    <m/>
    <m/>
  </r>
  <r>
    <x v="11"/>
    <x v="317"/>
    <n v="289"/>
    <m/>
    <m/>
    <m/>
    <s v="x Não eleito"/>
    <m/>
    <m/>
  </r>
  <r>
    <x v="6"/>
    <x v="318"/>
    <n v="289"/>
    <m/>
    <m/>
    <m/>
    <s v="x Não eleito"/>
    <m/>
    <m/>
  </r>
  <r>
    <x v="2"/>
    <x v="319"/>
    <n v="289"/>
    <m/>
    <m/>
    <m/>
    <s v="x Não eleito"/>
    <m/>
    <m/>
  </r>
  <r>
    <x v="6"/>
    <x v="320"/>
    <n v="288"/>
    <m/>
    <m/>
    <m/>
    <s v="x Não eleito"/>
    <m/>
    <m/>
  </r>
  <r>
    <x v="17"/>
    <x v="321"/>
    <n v="286"/>
    <m/>
    <m/>
    <m/>
    <s v="x Não eleito"/>
    <m/>
    <m/>
  </r>
  <r>
    <x v="10"/>
    <x v="322"/>
    <n v="284"/>
    <m/>
    <m/>
    <m/>
    <s v="x Não eleito"/>
    <m/>
    <m/>
  </r>
  <r>
    <x v="11"/>
    <x v="323"/>
    <n v="281"/>
    <m/>
    <m/>
    <m/>
    <s v="x Não eleito"/>
    <m/>
    <m/>
  </r>
  <r>
    <x v="18"/>
    <x v="324"/>
    <n v="280"/>
    <m/>
    <m/>
    <m/>
    <s v="x Não eleito"/>
    <m/>
    <m/>
  </r>
  <r>
    <x v="13"/>
    <x v="325"/>
    <n v="280"/>
    <m/>
    <m/>
    <m/>
    <s v="x Não eleito"/>
    <m/>
    <m/>
  </r>
  <r>
    <x v="13"/>
    <x v="326"/>
    <n v="278"/>
    <m/>
    <m/>
    <m/>
    <s v="x Não eleito"/>
    <m/>
    <m/>
  </r>
  <r>
    <x v="9"/>
    <x v="327"/>
    <n v="277"/>
    <m/>
    <m/>
    <m/>
    <s v="x Não eleito"/>
    <m/>
    <m/>
  </r>
  <r>
    <x v="19"/>
    <x v="328"/>
    <n v="274"/>
    <m/>
    <m/>
    <m/>
    <s v="x Não eleito"/>
    <m/>
    <m/>
  </r>
  <r>
    <x v="6"/>
    <x v="329"/>
    <n v="271"/>
    <m/>
    <m/>
    <m/>
    <s v="x Não eleito"/>
    <m/>
    <m/>
  </r>
  <r>
    <x v="10"/>
    <x v="330"/>
    <n v="271"/>
    <m/>
    <m/>
    <m/>
    <s v="x Não eleito"/>
    <m/>
    <m/>
  </r>
  <r>
    <x v="9"/>
    <x v="331"/>
    <n v="270"/>
    <m/>
    <m/>
    <m/>
    <s v="x Não eleito"/>
    <m/>
    <m/>
  </r>
  <r>
    <x v="11"/>
    <x v="332"/>
    <n v="269"/>
    <m/>
    <m/>
    <m/>
    <s v="x Não eleito"/>
    <m/>
    <m/>
  </r>
  <r>
    <x v="2"/>
    <x v="333"/>
    <n v="267"/>
    <m/>
    <m/>
    <m/>
    <s v="x Não eleito"/>
    <m/>
    <m/>
  </r>
  <r>
    <x v="10"/>
    <x v="334"/>
    <n v="264"/>
    <m/>
    <m/>
    <m/>
    <s v="x Não eleito"/>
    <m/>
    <m/>
  </r>
  <r>
    <x v="6"/>
    <x v="335"/>
    <n v="264"/>
    <m/>
    <m/>
    <m/>
    <s v="x Não eleito"/>
    <m/>
    <m/>
  </r>
  <r>
    <x v="0"/>
    <x v="336"/>
    <n v="264"/>
    <m/>
    <m/>
    <m/>
    <s v="x Não eleito"/>
    <m/>
    <m/>
  </r>
  <r>
    <x v="5"/>
    <x v="337"/>
    <n v="263"/>
    <m/>
    <m/>
    <m/>
    <s v="x Não eleito"/>
    <m/>
    <m/>
  </r>
  <r>
    <x v="15"/>
    <x v="338"/>
    <n v="263"/>
    <m/>
    <m/>
    <m/>
    <s v="x Não eleito"/>
    <m/>
    <m/>
  </r>
  <r>
    <x v="17"/>
    <x v="339"/>
    <n v="263"/>
    <m/>
    <m/>
    <m/>
    <s v="x Não eleito"/>
    <m/>
    <m/>
  </r>
  <r>
    <x v="1"/>
    <x v="340"/>
    <n v="262"/>
    <m/>
    <m/>
    <m/>
    <s v="x Não eleito"/>
    <m/>
    <m/>
  </r>
  <r>
    <x v="24"/>
    <x v="341"/>
    <n v="261"/>
    <m/>
    <m/>
    <m/>
    <s v="x Não eleito"/>
    <m/>
    <m/>
  </r>
  <r>
    <x v="3"/>
    <x v="342"/>
    <n v="259"/>
    <m/>
    <m/>
    <m/>
    <s v="x Não eleito"/>
    <m/>
    <m/>
  </r>
  <r>
    <x v="22"/>
    <x v="343"/>
    <n v="259"/>
    <m/>
    <m/>
    <m/>
    <s v="x Não eleito"/>
    <m/>
    <m/>
  </r>
  <r>
    <x v="22"/>
    <x v="344"/>
    <n v="258"/>
    <m/>
    <m/>
    <m/>
    <s v="x Não eleito"/>
    <m/>
    <m/>
  </r>
  <r>
    <x v="12"/>
    <x v="345"/>
    <n v="258"/>
    <m/>
    <m/>
    <m/>
    <s v="x Não eleito"/>
    <m/>
    <m/>
  </r>
  <r>
    <x v="11"/>
    <x v="346"/>
    <n v="255"/>
    <m/>
    <m/>
    <m/>
    <s v="x Não eleito"/>
    <m/>
    <m/>
  </r>
  <r>
    <x v="12"/>
    <x v="347"/>
    <n v="254"/>
    <m/>
    <m/>
    <m/>
    <s v="x Não eleito"/>
    <m/>
    <m/>
  </r>
  <r>
    <x v="7"/>
    <x v="348"/>
    <n v="253"/>
    <m/>
    <m/>
    <m/>
    <s v="x Não eleito"/>
    <m/>
    <m/>
  </r>
  <r>
    <x v="6"/>
    <x v="349"/>
    <n v="253"/>
    <m/>
    <m/>
    <m/>
    <s v="x Não eleito"/>
    <m/>
    <m/>
  </r>
  <r>
    <x v="19"/>
    <x v="350"/>
    <n v="253"/>
    <m/>
    <m/>
    <m/>
    <s v="x Não eleito"/>
    <m/>
    <m/>
  </r>
  <r>
    <x v="16"/>
    <x v="351"/>
    <n v="252"/>
    <m/>
    <m/>
    <m/>
    <s v="x Não eleito"/>
    <m/>
    <m/>
  </r>
  <r>
    <x v="16"/>
    <x v="352"/>
    <n v="252"/>
    <m/>
    <m/>
    <m/>
    <s v="x Não eleito"/>
    <m/>
    <m/>
  </r>
  <r>
    <x v="11"/>
    <x v="353"/>
    <n v="248"/>
    <m/>
    <m/>
    <m/>
    <s v="x Não eleito"/>
    <m/>
    <m/>
  </r>
  <r>
    <x v="21"/>
    <x v="354"/>
    <n v="246"/>
    <m/>
    <m/>
    <m/>
    <s v="x Não eleito"/>
    <m/>
    <m/>
  </r>
  <r>
    <x v="19"/>
    <x v="355"/>
    <n v="242"/>
    <m/>
    <m/>
    <m/>
    <s v="x Não eleito"/>
    <m/>
    <m/>
  </r>
  <r>
    <x v="17"/>
    <x v="356"/>
    <n v="242"/>
    <m/>
    <m/>
    <m/>
    <s v="x Não eleito"/>
    <m/>
    <m/>
  </r>
  <r>
    <x v="13"/>
    <x v="357"/>
    <n v="239"/>
    <m/>
    <m/>
    <m/>
    <s v="x Não eleito"/>
    <m/>
    <m/>
  </r>
  <r>
    <x v="18"/>
    <x v="358"/>
    <n v="238"/>
    <m/>
    <m/>
    <m/>
    <s v="x Não eleito"/>
    <m/>
    <m/>
  </r>
  <r>
    <x v="15"/>
    <x v="359"/>
    <n v="233"/>
    <m/>
    <m/>
    <m/>
    <s v="x Não eleito"/>
    <m/>
    <m/>
  </r>
  <r>
    <x v="15"/>
    <x v="360"/>
    <n v="233"/>
    <m/>
    <m/>
    <m/>
    <s v="x Não eleito"/>
    <m/>
    <m/>
  </r>
  <r>
    <x v="19"/>
    <x v="361"/>
    <n v="232"/>
    <m/>
    <m/>
    <m/>
    <s v="x Não eleito"/>
    <m/>
    <m/>
  </r>
  <r>
    <x v="9"/>
    <x v="362"/>
    <n v="231"/>
    <m/>
    <m/>
    <m/>
    <s v="x Não eleito"/>
    <m/>
    <m/>
  </r>
  <r>
    <x v="9"/>
    <x v="363"/>
    <n v="230"/>
    <m/>
    <m/>
    <m/>
    <s v="x Não eleito"/>
    <m/>
    <m/>
  </r>
  <r>
    <x v="18"/>
    <x v="364"/>
    <n v="230"/>
    <m/>
    <m/>
    <m/>
    <s v="x Não eleito"/>
    <m/>
    <m/>
  </r>
  <r>
    <x v="5"/>
    <x v="365"/>
    <n v="230"/>
    <m/>
    <m/>
    <m/>
    <s v="x Não eleito"/>
    <m/>
    <m/>
  </r>
  <r>
    <x v="18"/>
    <x v="366"/>
    <n v="228"/>
    <m/>
    <m/>
    <m/>
    <s v="x Não eleito"/>
    <m/>
    <m/>
  </r>
  <r>
    <x v="21"/>
    <x v="367"/>
    <n v="228"/>
    <m/>
    <m/>
    <m/>
    <s v="x Não eleito"/>
    <m/>
    <m/>
  </r>
  <r>
    <x v="23"/>
    <x v="368"/>
    <n v="227"/>
    <m/>
    <m/>
    <m/>
    <s v="x Não eleito"/>
    <m/>
    <m/>
  </r>
  <r>
    <x v="17"/>
    <x v="369"/>
    <n v="226"/>
    <m/>
    <m/>
    <m/>
    <s v="x Não eleito"/>
    <m/>
    <m/>
  </r>
  <r>
    <x v="17"/>
    <x v="370"/>
    <n v="226"/>
    <m/>
    <m/>
    <m/>
    <s v="x Não eleito"/>
    <m/>
    <m/>
  </r>
  <r>
    <x v="7"/>
    <x v="371"/>
    <n v="225"/>
    <m/>
    <m/>
    <m/>
    <s v="x Não eleito"/>
    <m/>
    <m/>
  </r>
  <r>
    <x v="7"/>
    <x v="372"/>
    <n v="225"/>
    <m/>
    <m/>
    <m/>
    <s v="x Não eleito"/>
    <m/>
    <m/>
  </r>
  <r>
    <x v="5"/>
    <x v="373"/>
    <n v="224"/>
    <m/>
    <m/>
    <m/>
    <s v="x Não eleito"/>
    <m/>
    <m/>
  </r>
  <r>
    <x v="1"/>
    <x v="374"/>
    <n v="224"/>
    <m/>
    <m/>
    <m/>
    <s v="x Não eleito"/>
    <m/>
    <m/>
  </r>
  <r>
    <x v="4"/>
    <x v="375"/>
    <n v="223"/>
    <m/>
    <m/>
    <m/>
    <s v="x Não eleito"/>
    <m/>
    <m/>
  </r>
  <r>
    <x v="23"/>
    <x v="376"/>
    <n v="223"/>
    <m/>
    <m/>
    <m/>
    <s v="x Não eleito"/>
    <m/>
    <m/>
  </r>
  <r>
    <x v="15"/>
    <x v="377"/>
    <n v="223"/>
    <m/>
    <m/>
    <m/>
    <s v="x Não eleito"/>
    <m/>
    <m/>
  </r>
  <r>
    <x v="22"/>
    <x v="378"/>
    <n v="222"/>
    <m/>
    <m/>
    <m/>
    <s v="x Não eleito"/>
    <m/>
    <m/>
  </r>
  <r>
    <x v="19"/>
    <x v="379"/>
    <n v="222"/>
    <m/>
    <m/>
    <m/>
    <s v="x Não eleito"/>
    <m/>
    <m/>
  </r>
  <r>
    <x v="20"/>
    <x v="380"/>
    <n v="222"/>
    <m/>
    <m/>
    <m/>
    <s v="x Não eleito"/>
    <m/>
    <m/>
  </r>
  <r>
    <x v="22"/>
    <x v="381"/>
    <n v="220"/>
    <m/>
    <m/>
    <m/>
    <s v="x Não eleito"/>
    <m/>
    <m/>
  </r>
  <r>
    <x v="20"/>
    <x v="382"/>
    <n v="220"/>
    <m/>
    <m/>
    <m/>
    <s v="x Não eleito"/>
    <m/>
    <m/>
  </r>
  <r>
    <x v="6"/>
    <x v="383"/>
    <n v="219"/>
    <m/>
    <m/>
    <m/>
    <s v="x Não eleito"/>
    <m/>
    <m/>
  </r>
  <r>
    <x v="17"/>
    <x v="384"/>
    <n v="219"/>
    <m/>
    <m/>
    <m/>
    <s v="x Não eleito"/>
    <m/>
    <m/>
  </r>
  <r>
    <x v="11"/>
    <x v="385"/>
    <n v="218"/>
    <m/>
    <m/>
    <m/>
    <s v="x Não eleito"/>
    <m/>
    <m/>
  </r>
  <r>
    <x v="2"/>
    <x v="386"/>
    <n v="218"/>
    <m/>
    <m/>
    <m/>
    <s v="x Não eleito"/>
    <m/>
    <m/>
  </r>
  <r>
    <x v="12"/>
    <x v="387"/>
    <n v="217"/>
    <m/>
    <m/>
    <m/>
    <s v="x Não eleito"/>
    <m/>
    <m/>
  </r>
  <r>
    <x v="15"/>
    <x v="388"/>
    <n v="217"/>
    <m/>
    <m/>
    <m/>
    <s v="x Não eleito"/>
    <m/>
    <m/>
  </r>
  <r>
    <x v="13"/>
    <x v="389"/>
    <n v="216"/>
    <m/>
    <m/>
    <m/>
    <s v="x Não eleito"/>
    <m/>
    <m/>
  </r>
  <r>
    <x v="23"/>
    <x v="390"/>
    <n v="216"/>
    <m/>
    <m/>
    <m/>
    <s v="x Não eleito"/>
    <m/>
    <m/>
  </r>
  <r>
    <x v="17"/>
    <x v="391"/>
    <n v="215"/>
    <m/>
    <m/>
    <m/>
    <s v="x Não eleito"/>
    <m/>
    <m/>
  </r>
  <r>
    <x v="4"/>
    <x v="392"/>
    <n v="214"/>
    <m/>
    <m/>
    <m/>
    <s v="x Não eleito"/>
    <m/>
    <m/>
  </r>
  <r>
    <x v="20"/>
    <x v="393"/>
    <n v="214"/>
    <m/>
    <m/>
    <m/>
    <s v="x Não eleito"/>
    <m/>
    <m/>
  </r>
  <r>
    <x v="18"/>
    <x v="394"/>
    <n v="214"/>
    <m/>
    <m/>
    <m/>
    <s v="x Não eleito"/>
    <m/>
    <m/>
  </r>
  <r>
    <x v="17"/>
    <x v="395"/>
    <n v="212"/>
    <m/>
    <m/>
    <m/>
    <s v="x Não eleito"/>
    <m/>
    <m/>
  </r>
  <r>
    <x v="17"/>
    <x v="396"/>
    <n v="212"/>
    <m/>
    <m/>
    <m/>
    <s v="x Não eleito"/>
    <m/>
    <m/>
  </r>
  <r>
    <x v="13"/>
    <x v="397"/>
    <n v="211"/>
    <m/>
    <m/>
    <m/>
    <s v="x Não eleito"/>
    <m/>
    <m/>
  </r>
  <r>
    <x v="23"/>
    <x v="398"/>
    <n v="211"/>
    <m/>
    <m/>
    <m/>
    <s v="x Não eleito"/>
    <m/>
    <m/>
  </r>
  <r>
    <x v="16"/>
    <x v="399"/>
    <n v="209"/>
    <m/>
    <m/>
    <m/>
    <s v="x Não eleito"/>
    <m/>
    <m/>
  </r>
  <r>
    <x v="8"/>
    <x v="400"/>
    <n v="208"/>
    <m/>
    <m/>
    <m/>
    <s v="x Não eleito"/>
    <m/>
    <m/>
  </r>
  <r>
    <x v="1"/>
    <x v="401"/>
    <n v="208"/>
    <m/>
    <m/>
    <m/>
    <s v="x Não eleito"/>
    <m/>
    <m/>
  </r>
  <r>
    <x v="22"/>
    <x v="402"/>
    <n v="208"/>
    <m/>
    <m/>
    <m/>
    <s v="x Não eleito"/>
    <m/>
    <m/>
  </r>
  <r>
    <x v="7"/>
    <x v="403"/>
    <n v="207"/>
    <m/>
    <m/>
    <m/>
    <s v="x Não eleito"/>
    <m/>
    <m/>
  </r>
  <r>
    <x v="2"/>
    <x v="404"/>
    <n v="207"/>
    <m/>
    <m/>
    <m/>
    <s v="x Não eleito"/>
    <m/>
    <m/>
  </r>
  <r>
    <x v="13"/>
    <x v="405"/>
    <n v="207"/>
    <m/>
    <m/>
    <m/>
    <s v="x Não eleito"/>
    <m/>
    <m/>
  </r>
  <r>
    <x v="13"/>
    <x v="406"/>
    <n v="206"/>
    <m/>
    <m/>
    <m/>
    <s v="x Não eleito"/>
    <m/>
    <m/>
  </r>
  <r>
    <x v="2"/>
    <x v="407"/>
    <n v="205"/>
    <m/>
    <m/>
    <m/>
    <s v="x Não eleito"/>
    <m/>
    <m/>
  </r>
  <r>
    <x v="11"/>
    <x v="408"/>
    <n v="205"/>
    <m/>
    <m/>
    <m/>
    <s v="x Não eleito"/>
    <m/>
    <m/>
  </r>
  <r>
    <x v="1"/>
    <x v="409"/>
    <n v="204"/>
    <m/>
    <m/>
    <m/>
    <s v="x Não eleito"/>
    <m/>
    <m/>
  </r>
  <r>
    <x v="2"/>
    <x v="410"/>
    <n v="204"/>
    <m/>
    <m/>
    <m/>
    <s v="x Não eleito"/>
    <m/>
    <m/>
  </r>
  <r>
    <x v="10"/>
    <x v="411"/>
    <n v="203"/>
    <m/>
    <m/>
    <m/>
    <s v="x Não eleito"/>
    <m/>
    <m/>
  </r>
  <r>
    <x v="1"/>
    <x v="412"/>
    <n v="203"/>
    <m/>
    <m/>
    <m/>
    <s v="x Não eleito"/>
    <m/>
    <m/>
  </r>
  <r>
    <x v="8"/>
    <x v="413"/>
    <n v="202"/>
    <m/>
    <m/>
    <m/>
    <s v="x Não eleito"/>
    <m/>
    <m/>
  </r>
  <r>
    <x v="17"/>
    <x v="414"/>
    <n v="202"/>
    <m/>
    <m/>
    <m/>
    <s v="x Não eleito"/>
    <m/>
    <m/>
  </r>
  <r>
    <x v="4"/>
    <x v="415"/>
    <n v="202"/>
    <m/>
    <m/>
    <m/>
    <s v="x Não eleito"/>
    <m/>
    <m/>
  </r>
  <r>
    <x v="18"/>
    <x v="416"/>
    <n v="201"/>
    <m/>
    <m/>
    <m/>
    <s v="x Não eleito"/>
    <m/>
    <m/>
  </r>
  <r>
    <x v="5"/>
    <x v="417"/>
    <n v="200"/>
    <m/>
    <m/>
    <m/>
    <s v="x Não eleito"/>
    <m/>
    <m/>
  </r>
  <r>
    <x v="0"/>
    <x v="418"/>
    <n v="200"/>
    <m/>
    <m/>
    <m/>
    <s v="x Não eleito"/>
    <m/>
    <m/>
  </r>
  <r>
    <x v="6"/>
    <x v="419"/>
    <n v="199"/>
    <m/>
    <m/>
    <m/>
    <s v="x Não eleito"/>
    <m/>
    <m/>
  </r>
  <r>
    <x v="21"/>
    <x v="420"/>
    <n v="198"/>
    <m/>
    <m/>
    <m/>
    <s v="x Não eleito"/>
    <m/>
    <m/>
  </r>
  <r>
    <x v="5"/>
    <x v="421"/>
    <n v="197"/>
    <m/>
    <m/>
    <m/>
    <s v="x Não eleito"/>
    <m/>
    <m/>
  </r>
  <r>
    <x v="13"/>
    <x v="422"/>
    <n v="196"/>
    <m/>
    <m/>
    <m/>
    <s v="x Não eleito"/>
    <m/>
    <m/>
  </r>
  <r>
    <x v="11"/>
    <x v="423"/>
    <n v="195"/>
    <m/>
    <m/>
    <m/>
    <s v="x Não eleito"/>
    <m/>
    <m/>
  </r>
  <r>
    <x v="4"/>
    <x v="424"/>
    <n v="195"/>
    <m/>
    <m/>
    <m/>
    <s v="x Não eleito"/>
    <m/>
    <m/>
  </r>
  <r>
    <x v="23"/>
    <x v="425"/>
    <n v="195"/>
    <m/>
    <m/>
    <m/>
    <s v="x Não eleito"/>
    <m/>
    <m/>
  </r>
  <r>
    <x v="8"/>
    <x v="426"/>
    <n v="195"/>
    <m/>
    <m/>
    <m/>
    <s v="x Não eleito"/>
    <m/>
    <m/>
  </r>
  <r>
    <x v="7"/>
    <x v="427"/>
    <n v="194"/>
    <m/>
    <m/>
    <m/>
    <s v="x Não eleito"/>
    <m/>
    <m/>
  </r>
  <r>
    <x v="11"/>
    <x v="428"/>
    <n v="194"/>
    <m/>
    <m/>
    <m/>
    <s v="x Não eleito"/>
    <m/>
    <m/>
  </r>
  <r>
    <x v="9"/>
    <x v="429"/>
    <n v="194"/>
    <m/>
    <m/>
    <m/>
    <s v="x Não eleito"/>
    <m/>
    <m/>
  </r>
  <r>
    <x v="5"/>
    <x v="430"/>
    <n v="193"/>
    <m/>
    <m/>
    <m/>
    <s v="x Não eleito"/>
    <m/>
    <m/>
  </r>
  <r>
    <x v="17"/>
    <x v="431"/>
    <n v="192"/>
    <m/>
    <m/>
    <m/>
    <s v="x Não eleito"/>
    <m/>
    <m/>
  </r>
  <r>
    <x v="21"/>
    <x v="432"/>
    <n v="192"/>
    <m/>
    <m/>
    <m/>
    <s v="x Não eleito"/>
    <m/>
    <m/>
  </r>
  <r>
    <x v="1"/>
    <x v="433"/>
    <n v="191"/>
    <m/>
    <m/>
    <m/>
    <s v="x Não eleito"/>
    <m/>
    <m/>
  </r>
  <r>
    <x v="4"/>
    <x v="434"/>
    <n v="191"/>
    <m/>
    <m/>
    <m/>
    <s v="x Não eleito"/>
    <m/>
    <m/>
  </r>
  <r>
    <x v="9"/>
    <x v="435"/>
    <n v="191"/>
    <m/>
    <m/>
    <m/>
    <s v="x Não eleito"/>
    <m/>
    <m/>
  </r>
  <r>
    <x v="10"/>
    <x v="436"/>
    <n v="190"/>
    <m/>
    <m/>
    <m/>
    <s v="x Não eleito"/>
    <m/>
    <m/>
  </r>
  <r>
    <x v="5"/>
    <x v="437"/>
    <n v="190"/>
    <m/>
    <m/>
    <m/>
    <s v="x Não eleito"/>
    <m/>
    <m/>
  </r>
  <r>
    <x v="0"/>
    <x v="438"/>
    <n v="190"/>
    <m/>
    <m/>
    <m/>
    <s v="x Não eleito"/>
    <m/>
    <m/>
  </r>
  <r>
    <x v="19"/>
    <x v="439"/>
    <n v="187"/>
    <m/>
    <m/>
    <m/>
    <s v="x Não eleito"/>
    <m/>
    <m/>
  </r>
  <r>
    <x v="9"/>
    <x v="440"/>
    <n v="187"/>
    <m/>
    <m/>
    <m/>
    <s v="x Não eleito"/>
    <m/>
    <m/>
  </r>
  <r>
    <x v="19"/>
    <x v="441"/>
    <n v="187"/>
    <m/>
    <m/>
    <m/>
    <s v="x Não eleito"/>
    <m/>
    <m/>
  </r>
  <r>
    <x v="3"/>
    <x v="442"/>
    <n v="187"/>
    <m/>
    <m/>
    <m/>
    <s v="x Não eleito"/>
    <m/>
    <m/>
  </r>
  <r>
    <x v="0"/>
    <x v="443"/>
    <n v="186"/>
    <m/>
    <m/>
    <m/>
    <s v="x Não eleito"/>
    <m/>
    <m/>
  </r>
  <r>
    <x v="11"/>
    <x v="444"/>
    <n v="185"/>
    <m/>
    <m/>
    <m/>
    <s v="x Não eleito"/>
    <m/>
    <m/>
  </r>
  <r>
    <x v="13"/>
    <x v="445"/>
    <n v="185"/>
    <m/>
    <m/>
    <m/>
    <s v="x Não eleito"/>
    <m/>
    <m/>
  </r>
  <r>
    <x v="17"/>
    <x v="446"/>
    <n v="185"/>
    <m/>
    <m/>
    <m/>
    <s v="x Não eleito"/>
    <m/>
    <m/>
  </r>
  <r>
    <x v="5"/>
    <x v="447"/>
    <n v="184"/>
    <m/>
    <m/>
    <m/>
    <s v="x Não eleito"/>
    <m/>
    <m/>
  </r>
  <r>
    <x v="1"/>
    <x v="448"/>
    <n v="183"/>
    <m/>
    <m/>
    <m/>
    <s v="x Não eleito"/>
    <m/>
    <m/>
  </r>
  <r>
    <x v="10"/>
    <x v="449"/>
    <n v="182"/>
    <m/>
    <m/>
    <m/>
    <s v="x Não eleito"/>
    <m/>
    <m/>
  </r>
  <r>
    <x v="15"/>
    <x v="450"/>
    <n v="180"/>
    <m/>
    <m/>
    <m/>
    <s v="x Não eleito"/>
    <m/>
    <m/>
  </r>
  <r>
    <x v="8"/>
    <x v="451"/>
    <n v="180"/>
    <m/>
    <m/>
    <m/>
    <s v="x Não eleito"/>
    <m/>
    <m/>
  </r>
  <r>
    <x v="11"/>
    <x v="452"/>
    <n v="180"/>
    <m/>
    <m/>
    <m/>
    <s v="x Não eleito"/>
    <m/>
    <m/>
  </r>
  <r>
    <x v="19"/>
    <x v="453"/>
    <n v="179"/>
    <m/>
    <m/>
    <m/>
    <s v="x Não eleito"/>
    <m/>
    <m/>
  </r>
  <r>
    <x v="25"/>
    <x v="454"/>
    <n v="178"/>
    <m/>
    <m/>
    <m/>
    <s v="x Não eleito"/>
    <m/>
    <m/>
  </r>
  <r>
    <x v="11"/>
    <x v="455"/>
    <n v="177"/>
    <m/>
    <m/>
    <m/>
    <s v="x Não eleito"/>
    <m/>
    <m/>
  </r>
  <r>
    <x v="9"/>
    <x v="456"/>
    <n v="175"/>
    <m/>
    <m/>
    <m/>
    <s v="x Não eleito"/>
    <m/>
    <m/>
  </r>
  <r>
    <x v="3"/>
    <x v="457"/>
    <n v="175"/>
    <m/>
    <m/>
    <m/>
    <s v="x Não eleito"/>
    <m/>
    <m/>
  </r>
  <r>
    <x v="8"/>
    <x v="458"/>
    <n v="174"/>
    <m/>
    <m/>
    <m/>
    <s v="x Não eleito"/>
    <m/>
    <m/>
  </r>
  <r>
    <x v="6"/>
    <x v="459"/>
    <n v="174"/>
    <m/>
    <m/>
    <m/>
    <s v="x Não eleito"/>
    <m/>
    <m/>
  </r>
  <r>
    <x v="22"/>
    <x v="460"/>
    <n v="174"/>
    <m/>
    <m/>
    <m/>
    <s v="x Não eleito"/>
    <m/>
    <m/>
  </r>
  <r>
    <x v="6"/>
    <x v="461"/>
    <n v="174"/>
    <m/>
    <m/>
    <m/>
    <s v="x Não eleito"/>
    <m/>
    <m/>
  </r>
  <r>
    <x v="0"/>
    <x v="462"/>
    <n v="173"/>
    <m/>
    <m/>
    <m/>
    <s v="x Não eleito"/>
    <m/>
    <m/>
  </r>
  <r>
    <x v="7"/>
    <x v="463"/>
    <n v="172"/>
    <m/>
    <m/>
    <m/>
    <s v="x Não eleito"/>
    <m/>
    <m/>
  </r>
  <r>
    <x v="2"/>
    <x v="464"/>
    <n v="171"/>
    <m/>
    <m/>
    <m/>
    <s v="x Não eleito"/>
    <m/>
    <m/>
  </r>
  <r>
    <x v="19"/>
    <x v="465"/>
    <n v="171"/>
    <m/>
    <m/>
    <m/>
    <s v="x Não eleito"/>
    <m/>
    <m/>
  </r>
  <r>
    <x v="19"/>
    <x v="466"/>
    <n v="170"/>
    <m/>
    <m/>
    <m/>
    <s v="x Não eleito"/>
    <m/>
    <m/>
  </r>
  <r>
    <x v="20"/>
    <x v="467"/>
    <n v="170"/>
    <m/>
    <m/>
    <m/>
    <s v="x Não eleito"/>
    <m/>
    <m/>
  </r>
  <r>
    <x v="6"/>
    <x v="468"/>
    <n v="169"/>
    <m/>
    <m/>
    <m/>
    <s v="x Não eleito"/>
    <m/>
    <m/>
  </r>
  <r>
    <x v="12"/>
    <x v="469"/>
    <n v="169"/>
    <m/>
    <m/>
    <m/>
    <s v="x Não eleito"/>
    <m/>
    <m/>
  </r>
  <r>
    <x v="6"/>
    <x v="470"/>
    <n v="168"/>
    <m/>
    <m/>
    <m/>
    <s v="x Não eleito"/>
    <m/>
    <m/>
  </r>
  <r>
    <x v="16"/>
    <x v="471"/>
    <n v="167"/>
    <m/>
    <m/>
    <m/>
    <s v="x Não eleito"/>
    <m/>
    <m/>
  </r>
  <r>
    <x v="9"/>
    <x v="472"/>
    <n v="166"/>
    <m/>
    <m/>
    <m/>
    <s v="x Não eleito"/>
    <m/>
    <m/>
  </r>
  <r>
    <x v="6"/>
    <x v="473"/>
    <n v="166"/>
    <m/>
    <m/>
    <m/>
    <s v="x Não eleito"/>
    <m/>
    <m/>
  </r>
  <r>
    <x v="18"/>
    <x v="474"/>
    <n v="165"/>
    <m/>
    <m/>
    <m/>
    <s v="x Não eleito"/>
    <m/>
    <m/>
  </r>
  <r>
    <x v="5"/>
    <x v="475"/>
    <n v="165"/>
    <m/>
    <m/>
    <m/>
    <s v="x Não eleito"/>
    <m/>
    <m/>
  </r>
  <r>
    <x v="9"/>
    <x v="476"/>
    <n v="164"/>
    <m/>
    <m/>
    <m/>
    <s v="x Não eleito"/>
    <m/>
    <m/>
  </r>
  <r>
    <x v="11"/>
    <x v="477"/>
    <n v="164"/>
    <m/>
    <m/>
    <m/>
    <s v="x Não eleito"/>
    <m/>
    <m/>
  </r>
  <r>
    <x v="8"/>
    <x v="478"/>
    <n v="163"/>
    <m/>
    <m/>
    <m/>
    <s v="x Não eleito"/>
    <m/>
    <m/>
  </r>
  <r>
    <x v="12"/>
    <x v="479"/>
    <n v="163"/>
    <m/>
    <m/>
    <m/>
    <s v="x Não eleito"/>
    <m/>
    <m/>
  </r>
  <r>
    <x v="3"/>
    <x v="480"/>
    <n v="162"/>
    <m/>
    <m/>
    <m/>
    <s v="x Não eleito"/>
    <m/>
    <m/>
  </r>
  <r>
    <x v="3"/>
    <x v="481"/>
    <n v="162"/>
    <m/>
    <m/>
    <m/>
    <s v="x Não eleito"/>
    <m/>
    <m/>
  </r>
  <r>
    <x v="11"/>
    <x v="482"/>
    <n v="162"/>
    <m/>
    <m/>
    <m/>
    <s v="x Não eleito"/>
    <m/>
    <m/>
  </r>
  <r>
    <x v="10"/>
    <x v="483"/>
    <n v="161"/>
    <m/>
    <m/>
    <m/>
    <s v="x Não eleito"/>
    <m/>
    <m/>
  </r>
  <r>
    <x v="17"/>
    <x v="484"/>
    <n v="161"/>
    <m/>
    <m/>
    <m/>
    <s v="x Não eleito"/>
    <m/>
    <m/>
  </r>
  <r>
    <x v="7"/>
    <x v="485"/>
    <n v="160"/>
    <m/>
    <m/>
    <m/>
    <s v="x Não eleito"/>
    <m/>
    <m/>
  </r>
  <r>
    <x v="10"/>
    <x v="486"/>
    <n v="159"/>
    <m/>
    <m/>
    <m/>
    <s v="x Não eleito"/>
    <m/>
    <m/>
  </r>
  <r>
    <x v="21"/>
    <x v="487"/>
    <n v="159"/>
    <m/>
    <m/>
    <m/>
    <s v="x Não eleito"/>
    <m/>
    <m/>
  </r>
  <r>
    <x v="5"/>
    <x v="488"/>
    <n v="158"/>
    <m/>
    <m/>
    <m/>
    <s v="x Não eleito"/>
    <m/>
    <m/>
  </r>
  <r>
    <x v="1"/>
    <x v="489"/>
    <n v="157"/>
    <m/>
    <m/>
    <m/>
    <s v="x Não eleito"/>
    <m/>
    <m/>
  </r>
  <r>
    <x v="1"/>
    <x v="490"/>
    <n v="157"/>
    <m/>
    <m/>
    <m/>
    <s v="x Não eleito"/>
    <m/>
    <m/>
  </r>
  <r>
    <x v="7"/>
    <x v="491"/>
    <n v="157"/>
    <m/>
    <m/>
    <m/>
    <s v="x Não eleito"/>
    <m/>
    <m/>
  </r>
  <r>
    <x v="7"/>
    <x v="492"/>
    <n v="156"/>
    <m/>
    <m/>
    <m/>
    <s v="x Não eleito"/>
    <m/>
    <m/>
  </r>
  <r>
    <x v="8"/>
    <x v="493"/>
    <n v="155"/>
    <m/>
    <m/>
    <m/>
    <s v="x Não eleito"/>
    <m/>
    <m/>
  </r>
  <r>
    <x v="11"/>
    <x v="494"/>
    <n v="155"/>
    <m/>
    <m/>
    <m/>
    <s v="x Não eleito"/>
    <m/>
    <m/>
  </r>
  <r>
    <x v="16"/>
    <x v="495"/>
    <n v="155"/>
    <m/>
    <m/>
    <m/>
    <s v="x Não eleito"/>
    <m/>
    <m/>
  </r>
  <r>
    <x v="7"/>
    <x v="496"/>
    <n v="154"/>
    <m/>
    <m/>
    <m/>
    <s v="x Não eleito"/>
    <m/>
    <m/>
  </r>
  <r>
    <x v="12"/>
    <x v="497"/>
    <n v="154"/>
    <m/>
    <m/>
    <m/>
    <s v="x Não eleito"/>
    <m/>
    <m/>
  </r>
  <r>
    <x v="16"/>
    <x v="498"/>
    <n v="154"/>
    <m/>
    <m/>
    <m/>
    <s v="x Não eleito"/>
    <m/>
    <m/>
  </r>
  <r>
    <x v="17"/>
    <x v="499"/>
    <n v="153"/>
    <m/>
    <m/>
    <m/>
    <s v="x Não eleito"/>
    <m/>
    <m/>
  </r>
  <r>
    <x v="22"/>
    <x v="500"/>
    <n v="153"/>
    <m/>
    <m/>
    <m/>
    <s v="x Não eleito"/>
    <m/>
    <m/>
  </r>
  <r>
    <x v="13"/>
    <x v="501"/>
    <n v="153"/>
    <m/>
    <m/>
    <m/>
    <s v="x Não eleito"/>
    <m/>
    <m/>
  </r>
  <r>
    <x v="4"/>
    <x v="502"/>
    <n v="152"/>
    <m/>
    <m/>
    <m/>
    <s v="x Não eleito"/>
    <m/>
    <m/>
  </r>
  <r>
    <x v="0"/>
    <x v="503"/>
    <n v="152"/>
    <m/>
    <m/>
    <m/>
    <s v="x Não eleito"/>
    <m/>
    <m/>
  </r>
  <r>
    <x v="16"/>
    <x v="504"/>
    <n v="152"/>
    <m/>
    <m/>
    <m/>
    <s v="x Não eleito"/>
    <m/>
    <m/>
  </r>
  <r>
    <x v="7"/>
    <x v="505"/>
    <n v="151"/>
    <m/>
    <m/>
    <m/>
    <s v="x Não eleito"/>
    <m/>
    <m/>
  </r>
  <r>
    <x v="18"/>
    <x v="506"/>
    <n v="151"/>
    <m/>
    <m/>
    <m/>
    <s v="x Não eleito"/>
    <m/>
    <m/>
  </r>
  <r>
    <x v="7"/>
    <x v="507"/>
    <n v="151"/>
    <m/>
    <m/>
    <m/>
    <s v="x Não eleito"/>
    <m/>
    <m/>
  </r>
  <r>
    <x v="15"/>
    <x v="508"/>
    <n v="151"/>
    <m/>
    <m/>
    <m/>
    <s v="x Não eleito"/>
    <m/>
    <m/>
  </r>
  <r>
    <x v="19"/>
    <x v="509"/>
    <n v="150"/>
    <m/>
    <m/>
    <m/>
    <s v="x Não eleito"/>
    <m/>
    <m/>
  </r>
  <r>
    <x v="22"/>
    <x v="510"/>
    <n v="150"/>
    <m/>
    <m/>
    <m/>
    <s v="x Não eleito"/>
    <m/>
    <m/>
  </r>
  <r>
    <x v="20"/>
    <x v="511"/>
    <n v="149"/>
    <m/>
    <m/>
    <m/>
    <s v="x Não eleito"/>
    <m/>
    <m/>
  </r>
  <r>
    <x v="16"/>
    <x v="512"/>
    <n v="149"/>
    <m/>
    <m/>
    <m/>
    <s v="x Não eleito"/>
    <m/>
    <m/>
  </r>
  <r>
    <x v="18"/>
    <x v="513"/>
    <n v="149"/>
    <m/>
    <m/>
    <m/>
    <s v="x Não eleito"/>
    <m/>
    <m/>
  </r>
  <r>
    <x v="18"/>
    <x v="514"/>
    <n v="148"/>
    <m/>
    <m/>
    <m/>
    <s v="x Não eleito"/>
    <m/>
    <m/>
  </r>
  <r>
    <x v="7"/>
    <x v="515"/>
    <n v="148"/>
    <m/>
    <m/>
    <m/>
    <s v="x Não eleito"/>
    <m/>
    <m/>
  </r>
  <r>
    <x v="19"/>
    <x v="516"/>
    <n v="148"/>
    <m/>
    <m/>
    <m/>
    <s v="x Não eleito"/>
    <m/>
    <m/>
  </r>
  <r>
    <x v="16"/>
    <x v="517"/>
    <n v="148"/>
    <m/>
    <m/>
    <m/>
    <s v="x Não eleito"/>
    <m/>
    <m/>
  </r>
  <r>
    <x v="11"/>
    <x v="518"/>
    <n v="147"/>
    <m/>
    <m/>
    <m/>
    <s v="x Não eleito"/>
    <m/>
    <m/>
  </r>
  <r>
    <x v="0"/>
    <x v="519"/>
    <n v="146"/>
    <m/>
    <m/>
    <m/>
    <s v="x Não eleito"/>
    <m/>
    <m/>
  </r>
  <r>
    <x v="11"/>
    <x v="520"/>
    <n v="144"/>
    <m/>
    <m/>
    <m/>
    <s v="x Não eleito"/>
    <m/>
    <m/>
  </r>
  <r>
    <x v="23"/>
    <x v="521"/>
    <n v="144"/>
    <m/>
    <m/>
    <m/>
    <s v="x Não eleito"/>
    <m/>
    <m/>
  </r>
  <r>
    <x v="10"/>
    <x v="522"/>
    <n v="143"/>
    <m/>
    <m/>
    <m/>
    <s v="x Não eleito"/>
    <m/>
    <m/>
  </r>
  <r>
    <x v="17"/>
    <x v="523"/>
    <n v="142"/>
    <m/>
    <m/>
    <m/>
    <s v="x Não eleito"/>
    <m/>
    <m/>
  </r>
  <r>
    <x v="7"/>
    <x v="524"/>
    <n v="142"/>
    <m/>
    <m/>
    <m/>
    <s v="x Não eleito"/>
    <m/>
    <m/>
  </r>
  <r>
    <x v="12"/>
    <x v="525"/>
    <n v="142"/>
    <m/>
    <m/>
    <m/>
    <s v="x Não eleito"/>
    <m/>
    <m/>
  </r>
  <r>
    <x v="16"/>
    <x v="526"/>
    <n v="141"/>
    <m/>
    <m/>
    <m/>
    <s v="x Não eleito"/>
    <m/>
    <m/>
  </r>
  <r>
    <x v="3"/>
    <x v="527"/>
    <n v="141"/>
    <m/>
    <m/>
    <m/>
    <s v="x Não eleito"/>
    <m/>
    <m/>
  </r>
  <r>
    <x v="19"/>
    <x v="528"/>
    <n v="141"/>
    <m/>
    <m/>
    <m/>
    <s v="x Não eleito"/>
    <m/>
    <m/>
  </r>
  <r>
    <x v="3"/>
    <x v="529"/>
    <n v="141"/>
    <m/>
    <m/>
    <m/>
    <s v="x Não eleito"/>
    <m/>
    <m/>
  </r>
  <r>
    <x v="11"/>
    <x v="530"/>
    <n v="139"/>
    <m/>
    <m/>
    <m/>
    <s v="x Não eleito"/>
    <m/>
    <m/>
  </r>
  <r>
    <x v="17"/>
    <x v="531"/>
    <n v="138"/>
    <m/>
    <m/>
    <m/>
    <s v="x Não eleito"/>
    <m/>
    <m/>
  </r>
  <r>
    <x v="2"/>
    <x v="532"/>
    <n v="138"/>
    <m/>
    <m/>
    <m/>
    <s v="x Não eleito"/>
    <m/>
    <m/>
  </r>
  <r>
    <x v="6"/>
    <x v="533"/>
    <n v="137"/>
    <m/>
    <m/>
    <m/>
    <s v="x Não eleito"/>
    <m/>
    <m/>
  </r>
  <r>
    <x v="3"/>
    <x v="534"/>
    <n v="137"/>
    <m/>
    <m/>
    <m/>
    <s v="x Não eleito"/>
    <m/>
    <m/>
  </r>
  <r>
    <x v="15"/>
    <x v="535"/>
    <n v="137"/>
    <m/>
    <m/>
    <m/>
    <s v="x Não eleito"/>
    <m/>
    <m/>
  </r>
  <r>
    <x v="17"/>
    <x v="536"/>
    <n v="136"/>
    <m/>
    <m/>
    <m/>
    <s v="x Não eleito"/>
    <m/>
    <m/>
  </r>
  <r>
    <x v="11"/>
    <x v="537"/>
    <n v="136"/>
    <m/>
    <m/>
    <m/>
    <s v="x Não eleito"/>
    <m/>
    <m/>
  </r>
  <r>
    <x v="15"/>
    <x v="538"/>
    <n v="135"/>
    <m/>
    <m/>
    <m/>
    <s v="x Não eleito"/>
    <m/>
    <m/>
  </r>
  <r>
    <x v="10"/>
    <x v="539"/>
    <n v="135"/>
    <m/>
    <m/>
    <m/>
    <s v="x Não eleito"/>
    <m/>
    <m/>
  </r>
  <r>
    <x v="9"/>
    <x v="540"/>
    <n v="134"/>
    <m/>
    <m/>
    <m/>
    <s v="x Não eleito"/>
    <m/>
    <m/>
  </r>
  <r>
    <x v="19"/>
    <x v="541"/>
    <n v="134"/>
    <m/>
    <m/>
    <m/>
    <s v="x Não eleito"/>
    <m/>
    <m/>
  </r>
  <r>
    <x v="7"/>
    <x v="542"/>
    <n v="134"/>
    <m/>
    <m/>
    <m/>
    <s v="x Não eleito"/>
    <m/>
    <m/>
  </r>
  <r>
    <x v="13"/>
    <x v="543"/>
    <n v="133"/>
    <m/>
    <m/>
    <m/>
    <s v="x Não eleito"/>
    <m/>
    <m/>
  </r>
  <r>
    <x v="4"/>
    <x v="544"/>
    <n v="133"/>
    <m/>
    <m/>
    <m/>
    <s v="x Não eleito"/>
    <m/>
    <m/>
  </r>
  <r>
    <x v="8"/>
    <x v="545"/>
    <n v="132"/>
    <m/>
    <m/>
    <m/>
    <s v="x Não eleito"/>
    <m/>
    <m/>
  </r>
  <r>
    <x v="19"/>
    <x v="546"/>
    <n v="132"/>
    <m/>
    <m/>
    <m/>
    <s v="x Não eleito"/>
    <m/>
    <m/>
  </r>
  <r>
    <x v="1"/>
    <x v="547"/>
    <n v="132"/>
    <m/>
    <m/>
    <m/>
    <s v="x Não eleito"/>
    <m/>
    <m/>
  </r>
  <r>
    <x v="3"/>
    <x v="548"/>
    <n v="132"/>
    <m/>
    <m/>
    <m/>
    <s v="x Não eleito"/>
    <m/>
    <m/>
  </r>
  <r>
    <x v="18"/>
    <x v="549"/>
    <n v="132"/>
    <m/>
    <m/>
    <m/>
    <s v="x Não eleito"/>
    <m/>
    <m/>
  </r>
  <r>
    <x v="7"/>
    <x v="550"/>
    <n v="132"/>
    <m/>
    <m/>
    <m/>
    <s v="x Não eleito"/>
    <m/>
    <m/>
  </r>
  <r>
    <x v="9"/>
    <x v="551"/>
    <n v="131"/>
    <m/>
    <m/>
    <m/>
    <s v="x Não eleito"/>
    <m/>
    <m/>
  </r>
  <r>
    <x v="19"/>
    <x v="552"/>
    <n v="130"/>
    <m/>
    <m/>
    <m/>
    <s v="x Não eleito"/>
    <m/>
    <m/>
  </r>
  <r>
    <x v="16"/>
    <x v="553"/>
    <n v="130"/>
    <m/>
    <m/>
    <m/>
    <s v="x Não eleito"/>
    <m/>
    <m/>
  </r>
  <r>
    <x v="10"/>
    <x v="554"/>
    <n v="130"/>
    <m/>
    <m/>
    <m/>
    <s v="x Não eleito"/>
    <m/>
    <m/>
  </r>
  <r>
    <x v="9"/>
    <x v="555"/>
    <n v="130"/>
    <m/>
    <m/>
    <m/>
    <s v="x Não eleito"/>
    <m/>
    <m/>
  </r>
  <r>
    <x v="18"/>
    <x v="556"/>
    <n v="129"/>
    <m/>
    <m/>
    <m/>
    <s v="x Não eleito"/>
    <m/>
    <m/>
  </r>
  <r>
    <x v="2"/>
    <x v="557"/>
    <n v="128"/>
    <m/>
    <m/>
    <m/>
    <s v="x Não eleito"/>
    <m/>
    <m/>
  </r>
  <r>
    <x v="20"/>
    <x v="558"/>
    <n v="127"/>
    <m/>
    <m/>
    <m/>
    <s v="x Não eleito"/>
    <m/>
    <m/>
  </r>
  <r>
    <x v="11"/>
    <x v="559"/>
    <n v="127"/>
    <m/>
    <m/>
    <m/>
    <s v="x Não eleito"/>
    <m/>
    <m/>
  </r>
  <r>
    <x v="5"/>
    <x v="560"/>
    <n v="126"/>
    <m/>
    <m/>
    <m/>
    <s v="x Não eleito"/>
    <m/>
    <m/>
  </r>
  <r>
    <x v="19"/>
    <x v="561"/>
    <n v="126"/>
    <m/>
    <m/>
    <m/>
    <s v="x Não eleito"/>
    <m/>
    <m/>
  </r>
  <r>
    <x v="1"/>
    <x v="562"/>
    <n v="125"/>
    <m/>
    <m/>
    <m/>
    <s v="x Não eleito"/>
    <m/>
    <m/>
  </r>
  <r>
    <x v="18"/>
    <x v="563"/>
    <n v="125"/>
    <m/>
    <m/>
    <m/>
    <s v="x Não eleito"/>
    <m/>
    <m/>
  </r>
  <r>
    <x v="5"/>
    <x v="564"/>
    <n v="124"/>
    <m/>
    <m/>
    <m/>
    <s v="x Não eleito"/>
    <m/>
    <m/>
  </r>
  <r>
    <x v="1"/>
    <x v="565"/>
    <n v="123"/>
    <m/>
    <m/>
    <m/>
    <s v="x Não eleito"/>
    <m/>
    <m/>
  </r>
  <r>
    <x v="21"/>
    <x v="566"/>
    <n v="123"/>
    <m/>
    <m/>
    <m/>
    <s v="x Não eleito"/>
    <m/>
    <m/>
  </r>
  <r>
    <x v="16"/>
    <x v="567"/>
    <n v="123"/>
    <m/>
    <m/>
    <m/>
    <s v="x Não eleito"/>
    <m/>
    <m/>
  </r>
  <r>
    <x v="15"/>
    <x v="568"/>
    <n v="123"/>
    <m/>
    <m/>
    <m/>
    <s v="x Não eleito"/>
    <m/>
    <m/>
  </r>
  <r>
    <x v="5"/>
    <x v="569"/>
    <n v="122"/>
    <m/>
    <m/>
    <m/>
    <s v="x Não eleito"/>
    <m/>
    <m/>
  </r>
  <r>
    <x v="19"/>
    <x v="570"/>
    <n v="122"/>
    <m/>
    <m/>
    <m/>
    <s v="x Não eleito"/>
    <m/>
    <m/>
  </r>
  <r>
    <x v="12"/>
    <x v="571"/>
    <n v="122"/>
    <m/>
    <m/>
    <m/>
    <s v="x Não eleito"/>
    <m/>
    <m/>
  </r>
  <r>
    <x v="5"/>
    <x v="572"/>
    <n v="122"/>
    <m/>
    <m/>
    <m/>
    <s v="x Não eleito"/>
    <m/>
    <m/>
  </r>
  <r>
    <x v="5"/>
    <x v="573"/>
    <n v="120"/>
    <m/>
    <m/>
    <m/>
    <s v="x Não eleito"/>
    <m/>
    <m/>
  </r>
  <r>
    <x v="12"/>
    <x v="574"/>
    <n v="120"/>
    <m/>
    <m/>
    <m/>
    <s v="x Não eleito"/>
    <m/>
    <m/>
  </r>
  <r>
    <x v="9"/>
    <x v="575"/>
    <n v="119"/>
    <m/>
    <m/>
    <m/>
    <s v="x Não eleito"/>
    <m/>
    <m/>
  </r>
  <r>
    <x v="20"/>
    <x v="576"/>
    <n v="118"/>
    <m/>
    <m/>
    <m/>
    <s v="x Não eleito"/>
    <m/>
    <m/>
  </r>
  <r>
    <x v="3"/>
    <x v="577"/>
    <n v="118"/>
    <m/>
    <m/>
    <m/>
    <s v="x Não eleito"/>
    <m/>
    <m/>
  </r>
  <r>
    <x v="5"/>
    <x v="578"/>
    <n v="118"/>
    <m/>
    <m/>
    <m/>
    <s v="x Não eleito"/>
    <m/>
    <m/>
  </r>
  <r>
    <x v="5"/>
    <x v="579"/>
    <n v="118"/>
    <m/>
    <m/>
    <m/>
    <s v="x Não eleito"/>
    <m/>
    <m/>
  </r>
  <r>
    <x v="8"/>
    <x v="580"/>
    <n v="117"/>
    <m/>
    <m/>
    <m/>
    <s v="x Não eleito"/>
    <m/>
    <m/>
  </r>
  <r>
    <x v="22"/>
    <x v="581"/>
    <n v="117"/>
    <m/>
    <m/>
    <m/>
    <s v="x Não eleito"/>
    <m/>
    <m/>
  </r>
  <r>
    <x v="15"/>
    <x v="582"/>
    <n v="117"/>
    <m/>
    <m/>
    <m/>
    <s v="x Não eleito"/>
    <m/>
    <m/>
  </r>
  <r>
    <x v="4"/>
    <x v="583"/>
    <n v="116"/>
    <m/>
    <m/>
    <m/>
    <s v="x Não eleito"/>
    <m/>
    <m/>
  </r>
  <r>
    <x v="12"/>
    <x v="584"/>
    <n v="116"/>
    <m/>
    <m/>
    <m/>
    <s v="x Não eleito"/>
    <m/>
    <m/>
  </r>
  <r>
    <x v="18"/>
    <x v="585"/>
    <n v="115"/>
    <m/>
    <m/>
    <m/>
    <s v="x Não eleito"/>
    <m/>
    <m/>
  </r>
  <r>
    <x v="9"/>
    <x v="586"/>
    <n v="114"/>
    <m/>
    <m/>
    <m/>
    <s v="x Não eleito"/>
    <m/>
    <m/>
  </r>
  <r>
    <x v="14"/>
    <x v="587"/>
    <n v="114"/>
    <m/>
    <m/>
    <m/>
    <s v="x Não eleito"/>
    <m/>
    <m/>
  </r>
  <r>
    <x v="7"/>
    <x v="588"/>
    <n v="114"/>
    <m/>
    <m/>
    <m/>
    <s v="x Não eleito"/>
    <m/>
    <m/>
  </r>
  <r>
    <x v="18"/>
    <x v="589"/>
    <n v="111"/>
    <m/>
    <m/>
    <m/>
    <s v="x Não eleito"/>
    <m/>
    <m/>
  </r>
  <r>
    <x v="14"/>
    <x v="590"/>
    <n v="111"/>
    <m/>
    <m/>
    <m/>
    <s v="x Não eleito"/>
    <m/>
    <m/>
  </r>
  <r>
    <x v="19"/>
    <x v="591"/>
    <n v="110"/>
    <m/>
    <m/>
    <m/>
    <s v="x Não eleito"/>
    <m/>
    <m/>
  </r>
  <r>
    <x v="20"/>
    <x v="592"/>
    <n v="110"/>
    <m/>
    <m/>
    <m/>
    <s v="x Não eleito"/>
    <m/>
    <m/>
  </r>
  <r>
    <x v="1"/>
    <x v="593"/>
    <n v="110"/>
    <m/>
    <m/>
    <m/>
    <s v="x Não eleito"/>
    <m/>
    <m/>
  </r>
  <r>
    <x v="15"/>
    <x v="594"/>
    <n v="110"/>
    <m/>
    <m/>
    <m/>
    <s v="x Não eleito"/>
    <m/>
    <m/>
  </r>
  <r>
    <x v="5"/>
    <x v="595"/>
    <n v="110"/>
    <m/>
    <m/>
    <m/>
    <s v="x Não eleito"/>
    <m/>
    <m/>
  </r>
  <r>
    <x v="15"/>
    <x v="596"/>
    <n v="109"/>
    <m/>
    <m/>
    <m/>
    <s v="x Não eleito"/>
    <m/>
    <m/>
  </r>
  <r>
    <x v="6"/>
    <x v="597"/>
    <n v="109"/>
    <m/>
    <m/>
    <m/>
    <s v="x Não eleito"/>
    <m/>
    <m/>
  </r>
  <r>
    <x v="9"/>
    <x v="598"/>
    <n v="108"/>
    <m/>
    <m/>
    <m/>
    <s v="x Não eleito"/>
    <m/>
    <m/>
  </r>
  <r>
    <x v="11"/>
    <x v="599"/>
    <n v="108"/>
    <m/>
    <m/>
    <m/>
    <s v="x Não eleito"/>
    <m/>
    <m/>
  </r>
  <r>
    <x v="9"/>
    <x v="600"/>
    <n v="108"/>
    <m/>
    <m/>
    <m/>
    <s v="x Não eleito"/>
    <m/>
    <m/>
  </r>
  <r>
    <x v="21"/>
    <x v="601"/>
    <n v="108"/>
    <m/>
    <m/>
    <m/>
    <s v="x Não eleito"/>
    <m/>
    <m/>
  </r>
  <r>
    <x v="3"/>
    <x v="602"/>
    <n v="107"/>
    <m/>
    <m/>
    <m/>
    <s v="x Não eleito"/>
    <m/>
    <m/>
  </r>
  <r>
    <x v="11"/>
    <x v="603"/>
    <n v="107"/>
    <m/>
    <m/>
    <m/>
    <s v="x Não eleito"/>
    <m/>
    <m/>
  </r>
  <r>
    <x v="17"/>
    <x v="604"/>
    <n v="107"/>
    <m/>
    <m/>
    <m/>
    <s v="x Não eleito"/>
    <m/>
    <m/>
  </r>
  <r>
    <x v="7"/>
    <x v="605"/>
    <n v="106"/>
    <m/>
    <m/>
    <m/>
    <s v="x Não eleito"/>
    <m/>
    <m/>
  </r>
  <r>
    <x v="2"/>
    <x v="606"/>
    <n v="106"/>
    <m/>
    <m/>
    <m/>
    <s v="x Não eleito"/>
    <m/>
    <m/>
  </r>
  <r>
    <x v="16"/>
    <x v="607"/>
    <n v="106"/>
    <m/>
    <m/>
    <m/>
    <s v="x Não eleito"/>
    <m/>
    <m/>
  </r>
  <r>
    <x v="13"/>
    <x v="608"/>
    <n v="106"/>
    <m/>
    <m/>
    <m/>
    <s v="x Não eleito"/>
    <m/>
    <m/>
  </r>
  <r>
    <x v="19"/>
    <x v="609"/>
    <n v="105"/>
    <m/>
    <m/>
    <m/>
    <s v="x Não eleito"/>
    <m/>
    <m/>
  </r>
  <r>
    <x v="19"/>
    <x v="610"/>
    <n v="105"/>
    <m/>
    <m/>
    <m/>
    <s v="x Não eleito"/>
    <m/>
    <m/>
  </r>
  <r>
    <x v="2"/>
    <x v="611"/>
    <n v="105"/>
    <m/>
    <m/>
    <m/>
    <s v="x Não eleito"/>
    <m/>
    <m/>
  </r>
  <r>
    <x v="23"/>
    <x v="612"/>
    <n v="105"/>
    <m/>
    <m/>
    <m/>
    <s v="x Não eleito"/>
    <m/>
    <m/>
  </r>
  <r>
    <x v="12"/>
    <x v="613"/>
    <n v="104"/>
    <m/>
    <m/>
    <m/>
    <s v="x Não eleito"/>
    <m/>
    <m/>
  </r>
  <r>
    <x v="21"/>
    <x v="614"/>
    <n v="104"/>
    <m/>
    <m/>
    <m/>
    <s v="x Não eleito"/>
    <m/>
    <m/>
  </r>
  <r>
    <x v="3"/>
    <x v="615"/>
    <n v="102"/>
    <m/>
    <m/>
    <m/>
    <s v="x Não eleito"/>
    <m/>
    <m/>
  </r>
  <r>
    <x v="5"/>
    <x v="616"/>
    <n v="102"/>
    <m/>
    <m/>
    <m/>
    <s v="x Não eleito"/>
    <m/>
    <m/>
  </r>
  <r>
    <x v="24"/>
    <x v="617"/>
    <n v="101"/>
    <m/>
    <m/>
    <m/>
    <s v="x Não eleito"/>
    <m/>
    <m/>
  </r>
  <r>
    <x v="19"/>
    <x v="618"/>
    <n v="100"/>
    <m/>
    <m/>
    <m/>
    <s v="x Não eleito"/>
    <m/>
    <m/>
  </r>
  <r>
    <x v="1"/>
    <x v="619"/>
    <n v="100"/>
    <m/>
    <m/>
    <m/>
    <s v="x Não eleito"/>
    <m/>
    <m/>
  </r>
  <r>
    <x v="6"/>
    <x v="620"/>
    <n v="100"/>
    <m/>
    <m/>
    <m/>
    <s v="x Não eleito"/>
    <m/>
    <m/>
  </r>
  <r>
    <x v="6"/>
    <x v="621"/>
    <n v="100"/>
    <m/>
    <m/>
    <m/>
    <s v="x Não eleito"/>
    <m/>
    <m/>
  </r>
  <r>
    <x v="6"/>
    <x v="622"/>
    <n v="100"/>
    <m/>
    <m/>
    <m/>
    <s v="x Não eleito"/>
    <m/>
    <m/>
  </r>
  <r>
    <x v="7"/>
    <x v="623"/>
    <n v="99"/>
    <m/>
    <m/>
    <m/>
    <s v="x Não eleito"/>
    <m/>
    <m/>
  </r>
  <r>
    <x v="3"/>
    <x v="624"/>
    <n v="99"/>
    <m/>
    <m/>
    <m/>
    <s v="x Não eleito"/>
    <m/>
    <m/>
  </r>
  <r>
    <x v="6"/>
    <x v="625"/>
    <n v="99"/>
    <m/>
    <m/>
    <m/>
    <s v="x Não eleito"/>
    <m/>
    <m/>
  </r>
  <r>
    <x v="8"/>
    <x v="626"/>
    <n v="99"/>
    <m/>
    <m/>
    <m/>
    <s v="x Não eleito"/>
    <m/>
    <m/>
  </r>
  <r>
    <x v="17"/>
    <x v="627"/>
    <n v="99"/>
    <m/>
    <m/>
    <m/>
    <s v="x Não eleito"/>
    <m/>
    <m/>
  </r>
  <r>
    <x v="5"/>
    <x v="628"/>
    <n v="99"/>
    <m/>
    <m/>
    <m/>
    <s v="x Não eleito"/>
    <m/>
    <m/>
  </r>
  <r>
    <x v="3"/>
    <x v="629"/>
    <n v="98"/>
    <m/>
    <m/>
    <m/>
    <s v="x Não eleito"/>
    <m/>
    <m/>
  </r>
  <r>
    <x v="5"/>
    <x v="630"/>
    <n v="98"/>
    <m/>
    <m/>
    <m/>
    <s v="x Não eleito"/>
    <m/>
    <m/>
  </r>
  <r>
    <x v="20"/>
    <x v="631"/>
    <n v="98"/>
    <m/>
    <m/>
    <m/>
    <s v="x Não eleito"/>
    <m/>
    <m/>
  </r>
  <r>
    <x v="12"/>
    <x v="632"/>
    <n v="98"/>
    <m/>
    <m/>
    <m/>
    <s v="x Não eleito"/>
    <m/>
    <m/>
  </r>
  <r>
    <x v="9"/>
    <x v="633"/>
    <n v="97"/>
    <m/>
    <m/>
    <m/>
    <s v="x Não eleito"/>
    <m/>
    <m/>
  </r>
  <r>
    <x v="13"/>
    <x v="634"/>
    <n v="97"/>
    <m/>
    <m/>
    <m/>
    <s v="x Não eleito"/>
    <m/>
    <m/>
  </r>
  <r>
    <x v="18"/>
    <x v="635"/>
    <n v="97"/>
    <m/>
    <m/>
    <m/>
    <s v="x Não eleito"/>
    <m/>
    <m/>
  </r>
  <r>
    <x v="19"/>
    <x v="636"/>
    <n v="97"/>
    <m/>
    <m/>
    <m/>
    <s v="x Não eleito"/>
    <m/>
    <m/>
  </r>
  <r>
    <x v="16"/>
    <x v="637"/>
    <n v="96"/>
    <m/>
    <m/>
    <m/>
    <s v="x Não eleito"/>
    <m/>
    <m/>
  </r>
  <r>
    <x v="16"/>
    <x v="638"/>
    <n v="96"/>
    <m/>
    <m/>
    <m/>
    <s v="x Não eleito"/>
    <m/>
    <m/>
  </r>
  <r>
    <x v="1"/>
    <x v="639"/>
    <n v="95"/>
    <m/>
    <m/>
    <m/>
    <s v="x Não eleito"/>
    <m/>
    <m/>
  </r>
  <r>
    <x v="15"/>
    <x v="640"/>
    <n v="95"/>
    <m/>
    <m/>
    <m/>
    <s v="x Não eleito"/>
    <m/>
    <m/>
  </r>
  <r>
    <x v="17"/>
    <x v="641"/>
    <n v="95"/>
    <m/>
    <m/>
    <m/>
    <s v="x Não eleito"/>
    <m/>
    <m/>
  </r>
  <r>
    <x v="12"/>
    <x v="642"/>
    <n v="94"/>
    <m/>
    <m/>
    <m/>
    <s v="x Não eleito"/>
    <m/>
    <m/>
  </r>
  <r>
    <x v="17"/>
    <x v="643"/>
    <n v="94"/>
    <m/>
    <m/>
    <m/>
    <s v="x Não eleito"/>
    <m/>
    <m/>
  </r>
  <r>
    <x v="23"/>
    <x v="644"/>
    <n v="94"/>
    <m/>
    <m/>
    <m/>
    <s v="x Não eleito"/>
    <m/>
    <m/>
  </r>
  <r>
    <x v="13"/>
    <x v="645"/>
    <n v="94"/>
    <m/>
    <m/>
    <m/>
    <s v="x Não eleito"/>
    <m/>
    <m/>
  </r>
  <r>
    <x v="5"/>
    <x v="646"/>
    <n v="94"/>
    <m/>
    <m/>
    <m/>
    <s v="x Não eleito"/>
    <m/>
    <m/>
  </r>
  <r>
    <x v="7"/>
    <x v="647"/>
    <n v="94"/>
    <m/>
    <m/>
    <m/>
    <s v="x Não eleito"/>
    <m/>
    <m/>
  </r>
  <r>
    <x v="15"/>
    <x v="648"/>
    <n v="93"/>
    <m/>
    <m/>
    <m/>
    <s v="x Não eleito"/>
    <m/>
    <m/>
  </r>
  <r>
    <x v="18"/>
    <x v="649"/>
    <n v="93"/>
    <m/>
    <m/>
    <m/>
    <s v="x Não eleito"/>
    <m/>
    <m/>
  </r>
  <r>
    <x v="5"/>
    <x v="650"/>
    <n v="93"/>
    <m/>
    <m/>
    <m/>
    <s v="x Não eleito"/>
    <m/>
    <m/>
  </r>
  <r>
    <x v="23"/>
    <x v="651"/>
    <n v="93"/>
    <m/>
    <m/>
    <m/>
    <s v="x Não eleito"/>
    <m/>
    <m/>
  </r>
  <r>
    <x v="4"/>
    <x v="652"/>
    <n v="93"/>
    <m/>
    <m/>
    <m/>
    <s v="x Não eleito"/>
    <m/>
    <m/>
  </r>
  <r>
    <x v="15"/>
    <x v="653"/>
    <n v="93"/>
    <m/>
    <m/>
    <m/>
    <s v="x Não eleito"/>
    <m/>
    <m/>
  </r>
  <r>
    <x v="7"/>
    <x v="654"/>
    <n v="92"/>
    <m/>
    <m/>
    <m/>
    <s v="x Não eleito"/>
    <m/>
    <m/>
  </r>
  <r>
    <x v="10"/>
    <x v="655"/>
    <n v="92"/>
    <m/>
    <m/>
    <m/>
    <s v="x Não eleito"/>
    <m/>
    <m/>
  </r>
  <r>
    <x v="7"/>
    <x v="656"/>
    <n v="92"/>
    <m/>
    <m/>
    <m/>
    <s v="x Não eleito"/>
    <m/>
    <m/>
  </r>
  <r>
    <x v="6"/>
    <x v="657"/>
    <n v="92"/>
    <m/>
    <m/>
    <m/>
    <s v="x Não eleito"/>
    <m/>
    <m/>
  </r>
  <r>
    <x v="18"/>
    <x v="658"/>
    <n v="91"/>
    <m/>
    <m/>
    <m/>
    <s v="x Não eleito"/>
    <m/>
    <m/>
  </r>
  <r>
    <x v="4"/>
    <x v="659"/>
    <n v="91"/>
    <m/>
    <m/>
    <m/>
    <s v="x Não eleito"/>
    <m/>
    <m/>
  </r>
  <r>
    <x v="20"/>
    <x v="660"/>
    <n v="91"/>
    <m/>
    <m/>
    <m/>
    <s v="x Não eleito"/>
    <m/>
    <m/>
  </r>
  <r>
    <x v="22"/>
    <x v="661"/>
    <n v="90"/>
    <m/>
    <m/>
    <m/>
    <s v="x Não eleito"/>
    <m/>
    <m/>
  </r>
  <r>
    <x v="4"/>
    <x v="662"/>
    <n v="89"/>
    <m/>
    <m/>
    <m/>
    <s v="x Não eleito"/>
    <m/>
    <m/>
  </r>
  <r>
    <x v="3"/>
    <x v="663"/>
    <n v="89"/>
    <m/>
    <m/>
    <m/>
    <s v="x Não eleito"/>
    <m/>
    <m/>
  </r>
  <r>
    <x v="1"/>
    <x v="664"/>
    <n v="89"/>
    <m/>
    <m/>
    <m/>
    <s v="x Não eleito"/>
    <m/>
    <m/>
  </r>
  <r>
    <x v="12"/>
    <x v="665"/>
    <n v="89"/>
    <m/>
    <m/>
    <m/>
    <s v="x Não eleito"/>
    <m/>
    <m/>
  </r>
  <r>
    <x v="10"/>
    <x v="666"/>
    <n v="89"/>
    <m/>
    <m/>
    <m/>
    <s v="x Não eleito"/>
    <m/>
    <m/>
  </r>
  <r>
    <x v="20"/>
    <x v="667"/>
    <n v="89"/>
    <m/>
    <m/>
    <m/>
    <s v="x Não eleito"/>
    <m/>
    <m/>
  </r>
  <r>
    <x v="1"/>
    <x v="668"/>
    <n v="88"/>
    <m/>
    <m/>
    <m/>
    <s v="x Não eleito"/>
    <m/>
    <m/>
  </r>
  <r>
    <x v="15"/>
    <x v="669"/>
    <n v="88"/>
    <m/>
    <m/>
    <m/>
    <s v="x Não eleito"/>
    <m/>
    <m/>
  </r>
  <r>
    <x v="4"/>
    <x v="670"/>
    <n v="86"/>
    <m/>
    <m/>
    <m/>
    <s v="x Não eleito"/>
    <m/>
    <m/>
  </r>
  <r>
    <x v="18"/>
    <x v="671"/>
    <n v="86"/>
    <m/>
    <m/>
    <m/>
    <s v="x Não eleito"/>
    <m/>
    <m/>
  </r>
  <r>
    <x v="11"/>
    <x v="672"/>
    <n v="86"/>
    <m/>
    <m/>
    <m/>
    <s v="x Não eleito"/>
    <m/>
    <m/>
  </r>
  <r>
    <x v="13"/>
    <x v="673"/>
    <n v="85"/>
    <m/>
    <m/>
    <m/>
    <s v="x Não eleito"/>
    <m/>
    <m/>
  </r>
  <r>
    <x v="13"/>
    <x v="674"/>
    <n v="85"/>
    <m/>
    <m/>
    <m/>
    <s v="x Não eleito"/>
    <m/>
    <m/>
  </r>
  <r>
    <x v="19"/>
    <x v="675"/>
    <n v="84"/>
    <m/>
    <m/>
    <m/>
    <s v="x Não eleito"/>
    <m/>
    <m/>
  </r>
  <r>
    <x v="2"/>
    <x v="676"/>
    <n v="83"/>
    <m/>
    <m/>
    <m/>
    <s v="x Não eleito"/>
    <m/>
    <m/>
  </r>
  <r>
    <x v="23"/>
    <x v="677"/>
    <n v="81"/>
    <m/>
    <m/>
    <m/>
    <s v="x Não eleito"/>
    <m/>
    <m/>
  </r>
  <r>
    <x v="3"/>
    <x v="678"/>
    <n v="81"/>
    <m/>
    <m/>
    <m/>
    <s v="x Não eleito"/>
    <m/>
    <m/>
  </r>
  <r>
    <x v="22"/>
    <x v="679"/>
    <n v="80"/>
    <m/>
    <m/>
    <m/>
    <s v="x Não eleito"/>
    <m/>
    <m/>
  </r>
  <r>
    <x v="5"/>
    <x v="680"/>
    <n v="80"/>
    <m/>
    <m/>
    <m/>
    <s v="x Não eleito"/>
    <m/>
    <m/>
  </r>
  <r>
    <x v="12"/>
    <x v="681"/>
    <n v="80"/>
    <m/>
    <m/>
    <m/>
    <s v="x Não eleito"/>
    <m/>
    <m/>
  </r>
  <r>
    <x v="18"/>
    <x v="682"/>
    <n v="80"/>
    <m/>
    <m/>
    <m/>
    <s v="x Não eleito"/>
    <m/>
    <m/>
  </r>
  <r>
    <x v="12"/>
    <x v="683"/>
    <n v="79"/>
    <m/>
    <m/>
    <m/>
    <s v="x Não eleito"/>
    <m/>
    <m/>
  </r>
  <r>
    <x v="8"/>
    <x v="684"/>
    <n v="78"/>
    <m/>
    <m/>
    <m/>
    <s v="x Não eleito"/>
    <m/>
    <m/>
  </r>
  <r>
    <x v="16"/>
    <x v="685"/>
    <n v="78"/>
    <m/>
    <m/>
    <m/>
    <s v="x Não eleito"/>
    <m/>
    <m/>
  </r>
  <r>
    <x v="9"/>
    <x v="686"/>
    <n v="77"/>
    <m/>
    <m/>
    <m/>
    <s v="x Não eleito"/>
    <m/>
    <m/>
  </r>
  <r>
    <x v="9"/>
    <x v="687"/>
    <n v="76"/>
    <m/>
    <m/>
    <m/>
    <s v="x Não eleito"/>
    <m/>
    <m/>
  </r>
  <r>
    <x v="10"/>
    <x v="688"/>
    <n v="76"/>
    <m/>
    <m/>
    <m/>
    <s v="x Não eleito"/>
    <m/>
    <m/>
  </r>
  <r>
    <x v="2"/>
    <x v="689"/>
    <n v="76"/>
    <m/>
    <m/>
    <m/>
    <s v="x Não eleito"/>
    <m/>
    <m/>
  </r>
  <r>
    <x v="1"/>
    <x v="690"/>
    <n v="76"/>
    <m/>
    <m/>
    <m/>
    <s v="x Não eleito"/>
    <m/>
    <m/>
  </r>
  <r>
    <x v="5"/>
    <x v="691"/>
    <n v="75"/>
    <m/>
    <m/>
    <m/>
    <s v="x Não eleito"/>
    <m/>
    <m/>
  </r>
  <r>
    <x v="1"/>
    <x v="692"/>
    <n v="75"/>
    <m/>
    <m/>
    <m/>
    <s v="x Não eleito"/>
    <m/>
    <m/>
  </r>
  <r>
    <x v="16"/>
    <x v="693"/>
    <n v="75"/>
    <m/>
    <m/>
    <m/>
    <s v="x Não eleito"/>
    <m/>
    <m/>
  </r>
  <r>
    <x v="22"/>
    <x v="694"/>
    <n v="74"/>
    <m/>
    <m/>
    <m/>
    <s v="x Não eleito"/>
    <m/>
    <m/>
  </r>
  <r>
    <x v="15"/>
    <x v="695"/>
    <n v="74"/>
    <m/>
    <m/>
    <m/>
    <s v="x Não eleito"/>
    <m/>
    <m/>
  </r>
  <r>
    <x v="17"/>
    <x v="696"/>
    <n v="74"/>
    <m/>
    <m/>
    <m/>
    <s v="x Não eleito"/>
    <m/>
    <m/>
  </r>
  <r>
    <x v="15"/>
    <x v="697"/>
    <n v="74"/>
    <m/>
    <m/>
    <m/>
    <s v="x Não eleito"/>
    <m/>
    <m/>
  </r>
  <r>
    <x v="21"/>
    <x v="698"/>
    <n v="74"/>
    <m/>
    <m/>
    <m/>
    <s v="x Não eleito"/>
    <m/>
    <m/>
  </r>
  <r>
    <x v="11"/>
    <x v="699"/>
    <n v="72"/>
    <m/>
    <m/>
    <m/>
    <s v="x Não eleito"/>
    <m/>
    <m/>
  </r>
  <r>
    <x v="5"/>
    <x v="700"/>
    <n v="72"/>
    <m/>
    <m/>
    <m/>
    <s v="x Não eleito"/>
    <m/>
    <m/>
  </r>
  <r>
    <x v="8"/>
    <x v="701"/>
    <n v="72"/>
    <m/>
    <m/>
    <m/>
    <s v="x Não eleito"/>
    <m/>
    <m/>
  </r>
  <r>
    <x v="4"/>
    <x v="702"/>
    <n v="72"/>
    <m/>
    <m/>
    <m/>
    <s v="x Não eleito"/>
    <m/>
    <m/>
  </r>
  <r>
    <x v="13"/>
    <x v="703"/>
    <n v="72"/>
    <m/>
    <m/>
    <m/>
    <s v="x Não eleito"/>
    <m/>
    <m/>
  </r>
  <r>
    <x v="4"/>
    <x v="704"/>
    <n v="71"/>
    <m/>
    <m/>
    <m/>
    <s v="x Não eleito"/>
    <m/>
    <m/>
  </r>
  <r>
    <x v="13"/>
    <x v="705"/>
    <n v="71"/>
    <m/>
    <m/>
    <m/>
    <s v="x Não eleito"/>
    <m/>
    <m/>
  </r>
  <r>
    <x v="12"/>
    <x v="706"/>
    <n v="71"/>
    <m/>
    <m/>
    <m/>
    <s v="x Não eleito"/>
    <m/>
    <m/>
  </r>
  <r>
    <x v="3"/>
    <x v="707"/>
    <n v="71"/>
    <m/>
    <m/>
    <m/>
    <s v="x Não eleito"/>
    <m/>
    <m/>
  </r>
  <r>
    <x v="8"/>
    <x v="708"/>
    <n v="71"/>
    <m/>
    <m/>
    <m/>
    <s v="x Não eleito"/>
    <m/>
    <m/>
  </r>
  <r>
    <x v="15"/>
    <x v="709"/>
    <n v="70"/>
    <m/>
    <m/>
    <m/>
    <s v="x Não eleito"/>
    <m/>
    <m/>
  </r>
  <r>
    <x v="1"/>
    <x v="710"/>
    <n v="70"/>
    <m/>
    <m/>
    <m/>
    <s v="x Não eleito"/>
    <m/>
    <m/>
  </r>
  <r>
    <x v="23"/>
    <x v="711"/>
    <n v="69"/>
    <m/>
    <m/>
    <m/>
    <s v="x Não eleito"/>
    <m/>
    <m/>
  </r>
  <r>
    <x v="12"/>
    <x v="712"/>
    <n v="69"/>
    <m/>
    <m/>
    <m/>
    <s v="x Não eleito"/>
    <m/>
    <m/>
  </r>
  <r>
    <x v="24"/>
    <x v="713"/>
    <n v="69"/>
    <m/>
    <m/>
    <m/>
    <s v="x Não eleito"/>
    <m/>
    <m/>
  </r>
  <r>
    <x v="12"/>
    <x v="714"/>
    <n v="69"/>
    <m/>
    <m/>
    <m/>
    <s v="x Não eleito"/>
    <m/>
    <m/>
  </r>
  <r>
    <x v="9"/>
    <x v="715"/>
    <n v="69"/>
    <m/>
    <m/>
    <m/>
    <s v="x Não eleito"/>
    <m/>
    <m/>
  </r>
  <r>
    <x v="21"/>
    <x v="716"/>
    <n v="69"/>
    <m/>
    <m/>
    <m/>
    <s v="x Não eleito"/>
    <m/>
    <m/>
  </r>
  <r>
    <x v="1"/>
    <x v="717"/>
    <n v="68"/>
    <m/>
    <m/>
    <m/>
    <s v="x Não eleito"/>
    <m/>
    <m/>
  </r>
  <r>
    <x v="14"/>
    <x v="718"/>
    <n v="67"/>
    <m/>
    <m/>
    <m/>
    <s v="x Não eleito"/>
    <m/>
    <m/>
  </r>
  <r>
    <x v="15"/>
    <x v="719"/>
    <n v="67"/>
    <m/>
    <m/>
    <m/>
    <s v="x Não eleito"/>
    <m/>
    <m/>
  </r>
  <r>
    <x v="10"/>
    <x v="720"/>
    <n v="67"/>
    <m/>
    <m/>
    <m/>
    <s v="x Não eleito"/>
    <m/>
    <m/>
  </r>
  <r>
    <x v="13"/>
    <x v="721"/>
    <n v="67"/>
    <m/>
    <m/>
    <m/>
    <s v="x Não eleito"/>
    <m/>
    <m/>
  </r>
  <r>
    <x v="9"/>
    <x v="722"/>
    <n v="67"/>
    <m/>
    <m/>
    <m/>
    <s v="x Não eleito"/>
    <m/>
    <m/>
  </r>
  <r>
    <x v="4"/>
    <x v="723"/>
    <n v="67"/>
    <m/>
    <m/>
    <m/>
    <s v="x Não eleito"/>
    <m/>
    <m/>
  </r>
  <r>
    <x v="13"/>
    <x v="724"/>
    <n v="67"/>
    <m/>
    <m/>
    <m/>
    <s v="x Não eleito"/>
    <m/>
    <m/>
  </r>
  <r>
    <x v="10"/>
    <x v="725"/>
    <n v="66"/>
    <m/>
    <m/>
    <m/>
    <s v="x Não eleito"/>
    <m/>
    <m/>
  </r>
  <r>
    <x v="15"/>
    <x v="726"/>
    <n v="66"/>
    <m/>
    <m/>
    <m/>
    <s v="x Não eleito"/>
    <m/>
    <m/>
  </r>
  <r>
    <x v="7"/>
    <x v="727"/>
    <n v="66"/>
    <m/>
    <m/>
    <m/>
    <s v="x Não eleito"/>
    <m/>
    <m/>
  </r>
  <r>
    <x v="20"/>
    <x v="728"/>
    <n v="66"/>
    <m/>
    <m/>
    <m/>
    <s v="x Não eleito"/>
    <m/>
    <m/>
  </r>
  <r>
    <x v="18"/>
    <x v="729"/>
    <n v="66"/>
    <m/>
    <m/>
    <m/>
    <s v="x Não eleito"/>
    <m/>
    <m/>
  </r>
  <r>
    <x v="3"/>
    <x v="730"/>
    <n v="66"/>
    <m/>
    <m/>
    <m/>
    <s v="x Não eleito"/>
    <m/>
    <m/>
  </r>
  <r>
    <x v="13"/>
    <x v="731"/>
    <n v="65"/>
    <m/>
    <m/>
    <m/>
    <s v="x Não eleito"/>
    <m/>
    <m/>
  </r>
  <r>
    <x v="22"/>
    <x v="732"/>
    <n v="65"/>
    <m/>
    <m/>
    <m/>
    <s v="x Não eleito"/>
    <m/>
    <m/>
  </r>
  <r>
    <x v="17"/>
    <x v="733"/>
    <n v="65"/>
    <m/>
    <m/>
    <m/>
    <s v="x Não eleito"/>
    <m/>
    <m/>
  </r>
  <r>
    <x v="5"/>
    <x v="734"/>
    <n v="65"/>
    <m/>
    <m/>
    <m/>
    <s v="x Não eleito"/>
    <m/>
    <m/>
  </r>
  <r>
    <x v="7"/>
    <x v="735"/>
    <n v="65"/>
    <m/>
    <m/>
    <m/>
    <s v="x Não eleito"/>
    <m/>
    <m/>
  </r>
  <r>
    <x v="5"/>
    <x v="736"/>
    <n v="64"/>
    <m/>
    <m/>
    <m/>
    <s v="x Não eleito"/>
    <m/>
    <m/>
  </r>
  <r>
    <x v="2"/>
    <x v="737"/>
    <n v="64"/>
    <m/>
    <m/>
    <m/>
    <s v="x Não eleito"/>
    <m/>
    <m/>
  </r>
  <r>
    <x v="1"/>
    <x v="738"/>
    <n v="64"/>
    <m/>
    <m/>
    <m/>
    <s v="x Não eleito"/>
    <m/>
    <m/>
  </r>
  <r>
    <x v="23"/>
    <x v="739"/>
    <n v="64"/>
    <m/>
    <m/>
    <m/>
    <s v="x Não eleito"/>
    <m/>
    <m/>
  </r>
  <r>
    <x v="13"/>
    <x v="740"/>
    <n v="64"/>
    <m/>
    <m/>
    <m/>
    <s v="x Não eleito"/>
    <m/>
    <m/>
  </r>
  <r>
    <x v="5"/>
    <x v="741"/>
    <n v="63"/>
    <m/>
    <m/>
    <m/>
    <s v="x Não eleito"/>
    <m/>
    <m/>
  </r>
  <r>
    <x v="0"/>
    <x v="742"/>
    <n v="62"/>
    <m/>
    <m/>
    <m/>
    <s v="x Não eleito"/>
    <m/>
    <m/>
  </r>
  <r>
    <x v="4"/>
    <x v="743"/>
    <n v="62"/>
    <m/>
    <m/>
    <m/>
    <s v="x Não eleito"/>
    <m/>
    <m/>
  </r>
  <r>
    <x v="10"/>
    <x v="744"/>
    <n v="62"/>
    <m/>
    <m/>
    <m/>
    <s v="x Não eleito"/>
    <m/>
    <m/>
  </r>
  <r>
    <x v="12"/>
    <x v="745"/>
    <n v="62"/>
    <m/>
    <m/>
    <m/>
    <s v="x Não eleito"/>
    <m/>
    <m/>
  </r>
  <r>
    <x v="16"/>
    <x v="746"/>
    <n v="61"/>
    <m/>
    <m/>
    <m/>
    <s v="x Não eleito"/>
    <m/>
    <m/>
  </r>
  <r>
    <x v="3"/>
    <x v="747"/>
    <n v="61"/>
    <m/>
    <m/>
    <m/>
    <s v="x Não eleito"/>
    <m/>
    <m/>
  </r>
  <r>
    <x v="2"/>
    <x v="748"/>
    <n v="61"/>
    <m/>
    <m/>
    <m/>
    <s v="x Não eleito"/>
    <m/>
    <m/>
  </r>
  <r>
    <x v="17"/>
    <x v="749"/>
    <n v="60"/>
    <m/>
    <m/>
    <m/>
    <s v="x Não eleito"/>
    <m/>
    <m/>
  </r>
  <r>
    <x v="0"/>
    <x v="750"/>
    <n v="60"/>
    <m/>
    <m/>
    <m/>
    <s v="x Não eleito"/>
    <m/>
    <m/>
  </r>
  <r>
    <x v="18"/>
    <x v="751"/>
    <n v="59"/>
    <m/>
    <m/>
    <m/>
    <s v="x Não eleito"/>
    <m/>
    <m/>
  </r>
  <r>
    <x v="10"/>
    <x v="752"/>
    <n v="59"/>
    <m/>
    <m/>
    <m/>
    <s v="x Não eleito"/>
    <m/>
    <m/>
  </r>
  <r>
    <x v="17"/>
    <x v="753"/>
    <n v="59"/>
    <m/>
    <m/>
    <m/>
    <s v="x Não eleito"/>
    <m/>
    <m/>
  </r>
  <r>
    <x v="17"/>
    <x v="754"/>
    <n v="59"/>
    <m/>
    <m/>
    <m/>
    <s v="x Não eleito"/>
    <m/>
    <m/>
  </r>
  <r>
    <x v="5"/>
    <x v="755"/>
    <n v="59"/>
    <m/>
    <m/>
    <m/>
    <s v="x Não eleito"/>
    <m/>
    <m/>
  </r>
  <r>
    <x v="5"/>
    <x v="756"/>
    <n v="59"/>
    <m/>
    <m/>
    <m/>
    <s v="x Não eleito"/>
    <m/>
    <m/>
  </r>
  <r>
    <x v="18"/>
    <x v="757"/>
    <n v="58"/>
    <m/>
    <m/>
    <m/>
    <s v="x Não eleito"/>
    <m/>
    <m/>
  </r>
  <r>
    <x v="13"/>
    <x v="758"/>
    <n v="58"/>
    <m/>
    <m/>
    <m/>
    <s v="x Não eleito"/>
    <m/>
    <m/>
  </r>
  <r>
    <x v="7"/>
    <x v="759"/>
    <n v="58"/>
    <m/>
    <m/>
    <m/>
    <s v="x Não eleito"/>
    <m/>
    <m/>
  </r>
  <r>
    <x v="17"/>
    <x v="760"/>
    <n v="57"/>
    <m/>
    <m/>
    <m/>
    <s v="x Não eleito"/>
    <m/>
    <m/>
  </r>
  <r>
    <x v="17"/>
    <x v="761"/>
    <n v="57"/>
    <m/>
    <m/>
    <m/>
    <s v="x Não eleito"/>
    <m/>
    <m/>
  </r>
  <r>
    <x v="13"/>
    <x v="762"/>
    <n v="57"/>
    <m/>
    <m/>
    <m/>
    <s v="x Não eleito"/>
    <m/>
    <m/>
  </r>
  <r>
    <x v="0"/>
    <x v="763"/>
    <n v="57"/>
    <m/>
    <m/>
    <m/>
    <s v="x Não eleito"/>
    <m/>
    <m/>
  </r>
  <r>
    <x v="10"/>
    <x v="764"/>
    <n v="57"/>
    <m/>
    <m/>
    <m/>
    <s v="x Não eleito"/>
    <m/>
    <m/>
  </r>
  <r>
    <x v="11"/>
    <x v="765"/>
    <n v="56"/>
    <m/>
    <m/>
    <m/>
    <s v="x Não eleito"/>
    <m/>
    <m/>
  </r>
  <r>
    <x v="13"/>
    <x v="766"/>
    <n v="55"/>
    <m/>
    <m/>
    <m/>
    <s v="x Não eleito"/>
    <m/>
    <m/>
  </r>
  <r>
    <x v="23"/>
    <x v="767"/>
    <n v="55"/>
    <m/>
    <m/>
    <m/>
    <s v="x Não eleito"/>
    <m/>
    <m/>
  </r>
  <r>
    <x v="16"/>
    <x v="768"/>
    <n v="54"/>
    <m/>
    <m/>
    <m/>
    <s v="x Não eleito"/>
    <m/>
    <m/>
  </r>
  <r>
    <x v="16"/>
    <x v="769"/>
    <n v="54"/>
    <m/>
    <m/>
    <m/>
    <s v="x Não eleito"/>
    <m/>
    <m/>
  </r>
  <r>
    <x v="16"/>
    <x v="770"/>
    <n v="54"/>
    <m/>
    <m/>
    <m/>
    <s v="x Não eleito"/>
    <m/>
    <m/>
  </r>
  <r>
    <x v="15"/>
    <x v="771"/>
    <n v="54"/>
    <m/>
    <m/>
    <m/>
    <s v="x Não eleito"/>
    <m/>
    <m/>
  </r>
  <r>
    <x v="0"/>
    <x v="772"/>
    <n v="54"/>
    <m/>
    <m/>
    <m/>
    <s v="x Não eleito"/>
    <m/>
    <m/>
  </r>
  <r>
    <x v="7"/>
    <x v="773"/>
    <n v="54"/>
    <m/>
    <m/>
    <m/>
    <s v="x Não eleito"/>
    <m/>
    <m/>
  </r>
  <r>
    <x v="3"/>
    <x v="774"/>
    <n v="54"/>
    <m/>
    <m/>
    <m/>
    <s v="x Não eleito"/>
    <m/>
    <m/>
  </r>
  <r>
    <x v="9"/>
    <x v="775"/>
    <n v="54"/>
    <m/>
    <m/>
    <m/>
    <s v="x Não eleito"/>
    <m/>
    <m/>
  </r>
  <r>
    <x v="13"/>
    <x v="776"/>
    <n v="53"/>
    <m/>
    <m/>
    <m/>
    <s v="x Não eleito"/>
    <m/>
    <m/>
  </r>
  <r>
    <x v="5"/>
    <x v="777"/>
    <n v="53"/>
    <m/>
    <m/>
    <m/>
    <s v="x Não eleito"/>
    <m/>
    <m/>
  </r>
  <r>
    <x v="9"/>
    <x v="778"/>
    <n v="53"/>
    <m/>
    <m/>
    <m/>
    <s v="x Não eleito"/>
    <m/>
    <m/>
  </r>
  <r>
    <x v="13"/>
    <x v="779"/>
    <n v="52"/>
    <m/>
    <m/>
    <m/>
    <s v="x Não eleito"/>
    <m/>
    <m/>
  </r>
  <r>
    <x v="15"/>
    <x v="780"/>
    <n v="51"/>
    <m/>
    <m/>
    <m/>
    <s v="x Não eleito"/>
    <m/>
    <m/>
  </r>
  <r>
    <x v="5"/>
    <x v="781"/>
    <n v="51"/>
    <m/>
    <m/>
    <m/>
    <s v="x Não eleito"/>
    <m/>
    <m/>
  </r>
  <r>
    <x v="10"/>
    <x v="782"/>
    <n v="50"/>
    <m/>
    <m/>
    <m/>
    <s v="x Não eleito"/>
    <m/>
    <m/>
  </r>
  <r>
    <x v="1"/>
    <x v="783"/>
    <n v="50"/>
    <m/>
    <m/>
    <m/>
    <s v="x Não eleito"/>
    <m/>
    <m/>
  </r>
  <r>
    <x v="15"/>
    <x v="784"/>
    <n v="50"/>
    <m/>
    <m/>
    <m/>
    <s v="x Não eleito"/>
    <m/>
    <m/>
  </r>
  <r>
    <x v="3"/>
    <x v="785"/>
    <n v="49"/>
    <m/>
    <m/>
    <m/>
    <s v="x Não eleito"/>
    <m/>
    <m/>
  </r>
  <r>
    <x v="2"/>
    <x v="786"/>
    <n v="49"/>
    <m/>
    <m/>
    <m/>
    <s v="x Não eleito"/>
    <m/>
    <m/>
  </r>
  <r>
    <x v="9"/>
    <x v="787"/>
    <n v="49"/>
    <m/>
    <m/>
    <m/>
    <s v="x Não eleito"/>
    <m/>
    <m/>
  </r>
  <r>
    <x v="11"/>
    <x v="788"/>
    <n v="48"/>
    <m/>
    <m/>
    <m/>
    <s v="x Não eleito"/>
    <m/>
    <m/>
  </r>
  <r>
    <x v="23"/>
    <x v="789"/>
    <n v="48"/>
    <m/>
    <m/>
    <m/>
    <s v="x Não eleito"/>
    <m/>
    <m/>
  </r>
  <r>
    <x v="13"/>
    <x v="790"/>
    <n v="48"/>
    <m/>
    <m/>
    <m/>
    <s v="x Não eleito"/>
    <m/>
    <m/>
  </r>
  <r>
    <x v="15"/>
    <x v="791"/>
    <n v="48"/>
    <m/>
    <m/>
    <m/>
    <s v="x Não eleito"/>
    <m/>
    <m/>
  </r>
  <r>
    <x v="10"/>
    <x v="792"/>
    <n v="48"/>
    <m/>
    <m/>
    <m/>
    <s v="x Não eleito"/>
    <m/>
    <m/>
  </r>
  <r>
    <x v="23"/>
    <x v="793"/>
    <n v="47"/>
    <m/>
    <m/>
    <m/>
    <s v="x Não eleito"/>
    <m/>
    <m/>
  </r>
  <r>
    <x v="5"/>
    <x v="794"/>
    <n v="47"/>
    <m/>
    <m/>
    <m/>
    <s v="x Não eleito"/>
    <m/>
    <m/>
  </r>
  <r>
    <x v="15"/>
    <x v="795"/>
    <n v="47"/>
    <m/>
    <m/>
    <m/>
    <s v="x Não eleito"/>
    <m/>
    <m/>
  </r>
  <r>
    <x v="24"/>
    <x v="796"/>
    <n v="47"/>
    <m/>
    <m/>
    <m/>
    <s v="x Não eleito"/>
    <m/>
    <m/>
  </r>
  <r>
    <x v="15"/>
    <x v="797"/>
    <n v="47"/>
    <m/>
    <m/>
    <m/>
    <s v="x Não eleito"/>
    <m/>
    <m/>
  </r>
  <r>
    <x v="17"/>
    <x v="798"/>
    <n v="47"/>
    <m/>
    <m/>
    <m/>
    <s v="x Não eleito"/>
    <m/>
    <m/>
  </r>
  <r>
    <x v="12"/>
    <x v="799"/>
    <n v="46"/>
    <m/>
    <m/>
    <m/>
    <s v="x Não eleito"/>
    <m/>
    <m/>
  </r>
  <r>
    <x v="19"/>
    <x v="800"/>
    <n v="46"/>
    <m/>
    <m/>
    <m/>
    <s v="x Não eleito"/>
    <m/>
    <m/>
  </r>
  <r>
    <x v="11"/>
    <x v="801"/>
    <n v="46"/>
    <m/>
    <m/>
    <m/>
    <s v="x Não eleito"/>
    <m/>
    <m/>
  </r>
  <r>
    <x v="7"/>
    <x v="802"/>
    <n v="46"/>
    <m/>
    <m/>
    <m/>
    <s v="x Não eleito"/>
    <m/>
    <m/>
  </r>
  <r>
    <x v="16"/>
    <x v="803"/>
    <n v="46"/>
    <m/>
    <m/>
    <m/>
    <s v="x Não eleito"/>
    <m/>
    <m/>
  </r>
  <r>
    <x v="7"/>
    <x v="804"/>
    <n v="46"/>
    <m/>
    <m/>
    <m/>
    <s v="x Não eleito"/>
    <m/>
    <m/>
  </r>
  <r>
    <x v="12"/>
    <x v="805"/>
    <n v="46"/>
    <m/>
    <m/>
    <m/>
    <s v="x Não eleito"/>
    <m/>
    <m/>
  </r>
  <r>
    <x v="16"/>
    <x v="806"/>
    <n v="45"/>
    <m/>
    <m/>
    <m/>
    <s v="x Não eleito"/>
    <m/>
    <m/>
  </r>
  <r>
    <x v="22"/>
    <x v="807"/>
    <n v="45"/>
    <m/>
    <m/>
    <m/>
    <s v="x Não eleito"/>
    <m/>
    <m/>
  </r>
  <r>
    <x v="7"/>
    <x v="808"/>
    <n v="44"/>
    <m/>
    <m/>
    <m/>
    <s v="x Não eleito"/>
    <m/>
    <m/>
  </r>
  <r>
    <x v="10"/>
    <x v="809"/>
    <n v="43"/>
    <m/>
    <m/>
    <m/>
    <s v="x Não eleito"/>
    <m/>
    <m/>
  </r>
  <r>
    <x v="23"/>
    <x v="810"/>
    <n v="43"/>
    <m/>
    <m/>
    <m/>
    <s v="x Não eleito"/>
    <m/>
    <m/>
  </r>
  <r>
    <x v="18"/>
    <x v="811"/>
    <n v="43"/>
    <m/>
    <m/>
    <m/>
    <s v="x Não eleito"/>
    <m/>
    <m/>
  </r>
  <r>
    <x v="12"/>
    <x v="812"/>
    <n v="43"/>
    <m/>
    <m/>
    <m/>
    <s v="x Não eleito"/>
    <m/>
    <m/>
  </r>
  <r>
    <x v="8"/>
    <x v="813"/>
    <n v="43"/>
    <m/>
    <m/>
    <m/>
    <s v="x Não eleito"/>
    <m/>
    <m/>
  </r>
  <r>
    <x v="7"/>
    <x v="814"/>
    <n v="42"/>
    <m/>
    <m/>
    <m/>
    <s v="x Não eleito"/>
    <m/>
    <m/>
  </r>
  <r>
    <x v="4"/>
    <x v="815"/>
    <n v="41"/>
    <m/>
    <m/>
    <m/>
    <s v="x Não eleito"/>
    <m/>
    <m/>
  </r>
  <r>
    <x v="13"/>
    <x v="816"/>
    <n v="41"/>
    <m/>
    <m/>
    <m/>
    <s v="x Não eleito"/>
    <m/>
    <m/>
  </r>
  <r>
    <x v="23"/>
    <x v="817"/>
    <n v="41"/>
    <m/>
    <m/>
    <m/>
    <s v="x Não eleito"/>
    <m/>
    <m/>
  </r>
  <r>
    <x v="18"/>
    <x v="818"/>
    <n v="41"/>
    <m/>
    <m/>
    <m/>
    <s v="x Não eleito"/>
    <m/>
    <m/>
  </r>
  <r>
    <x v="16"/>
    <x v="819"/>
    <n v="41"/>
    <m/>
    <m/>
    <m/>
    <s v="x Não eleito"/>
    <m/>
    <m/>
  </r>
  <r>
    <x v="8"/>
    <x v="820"/>
    <n v="39"/>
    <m/>
    <m/>
    <m/>
    <s v="x Não eleito"/>
    <m/>
    <m/>
  </r>
  <r>
    <x v="19"/>
    <x v="821"/>
    <n v="39"/>
    <m/>
    <m/>
    <m/>
    <s v="x Não eleito"/>
    <m/>
    <m/>
  </r>
  <r>
    <x v="7"/>
    <x v="822"/>
    <n v="39"/>
    <m/>
    <m/>
    <m/>
    <s v="x Não eleito"/>
    <m/>
    <m/>
  </r>
  <r>
    <x v="24"/>
    <x v="823"/>
    <n v="38"/>
    <m/>
    <m/>
    <m/>
    <s v="x Não eleito"/>
    <m/>
    <m/>
  </r>
  <r>
    <x v="2"/>
    <x v="824"/>
    <n v="37"/>
    <m/>
    <m/>
    <m/>
    <s v="x Não eleito"/>
    <m/>
    <m/>
  </r>
  <r>
    <x v="7"/>
    <x v="825"/>
    <n v="37"/>
    <m/>
    <m/>
    <m/>
    <s v="x Não eleito"/>
    <m/>
    <m/>
  </r>
  <r>
    <x v="20"/>
    <x v="826"/>
    <n v="37"/>
    <m/>
    <m/>
    <m/>
    <s v="x Não eleito"/>
    <m/>
    <m/>
  </r>
  <r>
    <x v="3"/>
    <x v="827"/>
    <n v="37"/>
    <m/>
    <m/>
    <m/>
    <s v="x Não eleito"/>
    <m/>
    <m/>
  </r>
  <r>
    <x v="18"/>
    <x v="828"/>
    <n v="37"/>
    <m/>
    <m/>
    <m/>
    <s v="x Não eleito"/>
    <m/>
    <m/>
  </r>
  <r>
    <x v="12"/>
    <x v="829"/>
    <n v="37"/>
    <m/>
    <m/>
    <m/>
    <s v="x Não eleito"/>
    <m/>
    <m/>
  </r>
  <r>
    <x v="7"/>
    <x v="830"/>
    <n v="36"/>
    <m/>
    <m/>
    <m/>
    <s v="x Não eleito"/>
    <m/>
    <m/>
  </r>
  <r>
    <x v="18"/>
    <x v="831"/>
    <n v="36"/>
    <m/>
    <m/>
    <m/>
    <s v="x Não eleito"/>
    <m/>
    <m/>
  </r>
  <r>
    <x v="7"/>
    <x v="832"/>
    <n v="36"/>
    <m/>
    <m/>
    <m/>
    <s v="x Não eleito"/>
    <m/>
    <m/>
  </r>
  <r>
    <x v="1"/>
    <x v="833"/>
    <n v="36"/>
    <m/>
    <m/>
    <m/>
    <s v="x Não eleito"/>
    <m/>
    <m/>
  </r>
  <r>
    <x v="19"/>
    <x v="834"/>
    <n v="35"/>
    <m/>
    <m/>
    <m/>
    <s v="x Não eleito"/>
    <m/>
    <m/>
  </r>
  <r>
    <x v="9"/>
    <x v="835"/>
    <n v="34"/>
    <m/>
    <m/>
    <m/>
    <s v="x Não eleito"/>
    <m/>
    <m/>
  </r>
  <r>
    <x v="7"/>
    <x v="836"/>
    <n v="33"/>
    <m/>
    <m/>
    <m/>
    <s v="x Não eleito"/>
    <m/>
    <m/>
  </r>
  <r>
    <x v="23"/>
    <x v="837"/>
    <n v="33"/>
    <m/>
    <m/>
    <m/>
    <s v="x Não eleito"/>
    <m/>
    <m/>
  </r>
  <r>
    <x v="5"/>
    <x v="838"/>
    <n v="31"/>
    <m/>
    <m/>
    <m/>
    <s v="x Não eleito"/>
    <m/>
    <m/>
  </r>
  <r>
    <x v="6"/>
    <x v="839"/>
    <n v="31"/>
    <m/>
    <m/>
    <m/>
    <s v="x Não eleito"/>
    <m/>
    <m/>
  </r>
  <r>
    <x v="7"/>
    <x v="840"/>
    <n v="31"/>
    <m/>
    <m/>
    <m/>
    <s v="x Não eleito"/>
    <m/>
    <m/>
  </r>
  <r>
    <x v="2"/>
    <x v="841"/>
    <n v="30"/>
    <m/>
    <m/>
    <m/>
    <s v="x Não eleito"/>
    <m/>
    <m/>
  </r>
  <r>
    <x v="22"/>
    <x v="842"/>
    <n v="30"/>
    <m/>
    <m/>
    <m/>
    <s v="x Não eleito"/>
    <m/>
    <m/>
  </r>
  <r>
    <x v="23"/>
    <x v="843"/>
    <n v="30"/>
    <m/>
    <m/>
    <m/>
    <s v="x Não eleito"/>
    <m/>
    <m/>
  </r>
  <r>
    <x v="23"/>
    <x v="844"/>
    <n v="30"/>
    <m/>
    <m/>
    <m/>
    <s v="x Não eleito"/>
    <m/>
    <m/>
  </r>
  <r>
    <x v="24"/>
    <x v="845"/>
    <n v="30"/>
    <m/>
    <m/>
    <m/>
    <s v="x Não eleito"/>
    <m/>
    <m/>
  </r>
  <r>
    <x v="22"/>
    <x v="846"/>
    <n v="30"/>
    <m/>
    <m/>
    <m/>
    <s v="x Não eleito"/>
    <m/>
    <m/>
  </r>
  <r>
    <x v="12"/>
    <x v="847"/>
    <n v="29"/>
    <m/>
    <m/>
    <m/>
    <s v="x Não eleito"/>
    <m/>
    <m/>
  </r>
  <r>
    <x v="3"/>
    <x v="848"/>
    <n v="29"/>
    <m/>
    <m/>
    <m/>
    <s v="x Não eleito"/>
    <m/>
    <m/>
  </r>
  <r>
    <x v="18"/>
    <x v="849"/>
    <n v="29"/>
    <m/>
    <m/>
    <m/>
    <s v="x Não eleito"/>
    <m/>
    <m/>
  </r>
  <r>
    <x v="4"/>
    <x v="850"/>
    <n v="29"/>
    <m/>
    <m/>
    <m/>
    <s v="x Não eleito"/>
    <m/>
    <m/>
  </r>
  <r>
    <x v="1"/>
    <x v="851"/>
    <n v="28"/>
    <m/>
    <m/>
    <m/>
    <s v="x Não eleito"/>
    <m/>
    <m/>
  </r>
  <r>
    <x v="9"/>
    <x v="852"/>
    <n v="28"/>
    <m/>
    <m/>
    <m/>
    <s v="x Não eleito"/>
    <m/>
    <m/>
  </r>
  <r>
    <x v="18"/>
    <x v="853"/>
    <n v="27"/>
    <m/>
    <m/>
    <m/>
    <s v="x Não eleito"/>
    <m/>
    <m/>
  </r>
  <r>
    <x v="10"/>
    <x v="854"/>
    <n v="27"/>
    <m/>
    <m/>
    <m/>
    <s v="x Não eleito"/>
    <m/>
    <m/>
  </r>
  <r>
    <x v="23"/>
    <x v="855"/>
    <n v="27"/>
    <m/>
    <m/>
    <m/>
    <s v="x Não eleito"/>
    <m/>
    <m/>
  </r>
  <r>
    <x v="15"/>
    <x v="856"/>
    <n v="26"/>
    <m/>
    <m/>
    <m/>
    <s v="x Não eleito"/>
    <m/>
    <m/>
  </r>
  <r>
    <x v="10"/>
    <x v="857"/>
    <n v="26"/>
    <m/>
    <m/>
    <m/>
    <s v="x Não eleito"/>
    <m/>
    <m/>
  </r>
  <r>
    <x v="8"/>
    <x v="858"/>
    <n v="26"/>
    <m/>
    <m/>
    <m/>
    <s v="x Não eleito"/>
    <m/>
    <m/>
  </r>
  <r>
    <x v="23"/>
    <x v="859"/>
    <n v="26"/>
    <m/>
    <m/>
    <m/>
    <s v="x Não eleito"/>
    <m/>
    <m/>
  </r>
  <r>
    <x v="10"/>
    <x v="860"/>
    <n v="26"/>
    <m/>
    <m/>
    <m/>
    <s v="x Não eleito"/>
    <m/>
    <m/>
  </r>
  <r>
    <x v="17"/>
    <x v="861"/>
    <n v="25"/>
    <m/>
    <m/>
    <m/>
    <s v="x Não eleito"/>
    <m/>
    <m/>
  </r>
  <r>
    <x v="23"/>
    <x v="862"/>
    <n v="25"/>
    <m/>
    <m/>
    <m/>
    <s v="x Não eleito"/>
    <m/>
    <m/>
  </r>
  <r>
    <x v="16"/>
    <x v="863"/>
    <n v="24"/>
    <m/>
    <m/>
    <m/>
    <s v="x Não eleito"/>
    <m/>
    <m/>
  </r>
  <r>
    <x v="4"/>
    <x v="864"/>
    <n v="24"/>
    <m/>
    <m/>
    <m/>
    <s v="x Não eleito"/>
    <m/>
    <m/>
  </r>
  <r>
    <x v="13"/>
    <x v="865"/>
    <n v="24"/>
    <m/>
    <m/>
    <m/>
    <s v="x Não eleito"/>
    <m/>
    <m/>
  </r>
  <r>
    <x v="16"/>
    <x v="866"/>
    <n v="24"/>
    <m/>
    <m/>
    <m/>
    <s v="x Não eleito"/>
    <m/>
    <m/>
  </r>
  <r>
    <x v="12"/>
    <x v="867"/>
    <n v="24"/>
    <m/>
    <m/>
    <m/>
    <s v="x Não eleito"/>
    <m/>
    <m/>
  </r>
  <r>
    <x v="20"/>
    <x v="868"/>
    <n v="23"/>
    <m/>
    <m/>
    <m/>
    <s v="x Não eleito"/>
    <m/>
    <m/>
  </r>
  <r>
    <x v="13"/>
    <x v="869"/>
    <n v="22"/>
    <m/>
    <m/>
    <m/>
    <s v="x Não eleito"/>
    <m/>
    <m/>
  </r>
  <r>
    <x v="7"/>
    <x v="870"/>
    <n v="22"/>
    <m/>
    <m/>
    <m/>
    <s v="x Não eleito"/>
    <m/>
    <m/>
  </r>
  <r>
    <x v="24"/>
    <x v="871"/>
    <n v="22"/>
    <m/>
    <m/>
    <m/>
    <s v="x Não eleito"/>
    <m/>
    <m/>
  </r>
  <r>
    <x v="24"/>
    <x v="872"/>
    <n v="21"/>
    <m/>
    <m/>
    <m/>
    <s v="x Não eleito"/>
    <m/>
    <m/>
  </r>
  <r>
    <x v="21"/>
    <x v="873"/>
    <n v="20"/>
    <m/>
    <m/>
    <m/>
    <s v="x Não eleito"/>
    <m/>
    <m/>
  </r>
  <r>
    <x v="17"/>
    <x v="874"/>
    <n v="20"/>
    <m/>
    <m/>
    <m/>
    <s v="x Não eleito"/>
    <m/>
    <m/>
  </r>
  <r>
    <x v="7"/>
    <x v="875"/>
    <n v="20"/>
    <m/>
    <m/>
    <m/>
    <s v="x Não eleito"/>
    <m/>
    <m/>
  </r>
  <r>
    <x v="3"/>
    <x v="876"/>
    <n v="20"/>
    <m/>
    <m/>
    <m/>
    <s v="x Não eleito"/>
    <m/>
    <m/>
  </r>
  <r>
    <x v="12"/>
    <x v="877"/>
    <n v="20"/>
    <m/>
    <m/>
    <m/>
    <s v="x Não eleito"/>
    <m/>
    <m/>
  </r>
  <r>
    <x v="20"/>
    <x v="878"/>
    <n v="18"/>
    <m/>
    <m/>
    <m/>
    <s v="x Não eleito"/>
    <m/>
    <m/>
  </r>
  <r>
    <x v="16"/>
    <x v="879"/>
    <n v="17"/>
    <m/>
    <m/>
    <m/>
    <s v="x Não eleito"/>
    <m/>
    <m/>
  </r>
  <r>
    <x v="13"/>
    <x v="880"/>
    <n v="17"/>
    <m/>
    <m/>
    <m/>
    <s v="x Não eleito"/>
    <m/>
    <m/>
  </r>
  <r>
    <x v="17"/>
    <x v="881"/>
    <n v="15"/>
    <m/>
    <m/>
    <m/>
    <s v="x Não eleito"/>
    <m/>
    <m/>
  </r>
  <r>
    <x v="22"/>
    <x v="882"/>
    <n v="14"/>
    <m/>
    <m/>
    <m/>
    <s v="x Não eleito"/>
    <m/>
    <m/>
  </r>
  <r>
    <x v="22"/>
    <x v="883"/>
    <n v="14"/>
    <m/>
    <m/>
    <m/>
    <s v="x Não eleito"/>
    <m/>
    <m/>
  </r>
  <r>
    <x v="13"/>
    <x v="884"/>
    <n v="13"/>
    <m/>
    <m/>
    <m/>
    <s v="x Não eleito"/>
    <m/>
    <m/>
  </r>
  <r>
    <x v="24"/>
    <x v="885"/>
    <n v="13"/>
    <m/>
    <m/>
    <m/>
    <s v="x Não eleito"/>
    <m/>
    <m/>
  </r>
  <r>
    <x v="3"/>
    <x v="886"/>
    <n v="13"/>
    <m/>
    <m/>
    <m/>
    <s v="x Não eleito"/>
    <m/>
    <m/>
  </r>
  <r>
    <x v="20"/>
    <x v="887"/>
    <n v="11"/>
    <m/>
    <m/>
    <m/>
    <s v="x Não eleito"/>
    <m/>
    <m/>
  </r>
  <r>
    <x v="24"/>
    <x v="888"/>
    <n v="11"/>
    <m/>
    <m/>
    <m/>
    <s v="x Não eleito"/>
    <m/>
    <m/>
  </r>
  <r>
    <x v="16"/>
    <x v="889"/>
    <n v="11"/>
    <m/>
    <m/>
    <m/>
    <s v="x Não eleito"/>
    <m/>
    <m/>
  </r>
  <r>
    <x v="18"/>
    <x v="890"/>
    <n v="9"/>
    <m/>
    <m/>
    <m/>
    <s v="x Não eleito"/>
    <m/>
    <m/>
  </r>
  <r>
    <x v="12"/>
    <x v="891"/>
    <n v="9"/>
    <m/>
    <m/>
    <m/>
    <s v="x Não eleito"/>
    <m/>
    <m/>
  </r>
  <r>
    <x v="1"/>
    <x v="892"/>
    <n v="9"/>
    <m/>
    <m/>
    <m/>
    <s v="x Não eleito"/>
    <m/>
    <m/>
  </r>
  <r>
    <x v="16"/>
    <x v="893"/>
    <n v="8"/>
    <m/>
    <m/>
    <m/>
    <s v="x Não eleito"/>
    <m/>
    <m/>
  </r>
  <r>
    <x v="23"/>
    <x v="894"/>
    <n v="8"/>
    <m/>
    <m/>
    <m/>
    <s v="x Não eleito"/>
    <m/>
    <m/>
  </r>
  <r>
    <x v="7"/>
    <x v="895"/>
    <n v="6"/>
    <m/>
    <m/>
    <m/>
    <s v="x Não eleito"/>
    <m/>
    <m/>
  </r>
  <r>
    <x v="10"/>
    <x v="896"/>
    <n v="6"/>
    <m/>
    <m/>
    <m/>
    <s v="x Não eleito"/>
    <m/>
    <m/>
  </r>
  <r>
    <x v="15"/>
    <x v="897"/>
    <n v="5"/>
    <m/>
    <m/>
    <m/>
    <s v="x Não eleito"/>
    <m/>
    <m/>
  </r>
  <r>
    <x v="23"/>
    <x v="898"/>
    <n v="3"/>
    <m/>
    <m/>
    <m/>
    <s v="x Não eleito"/>
    <m/>
    <m/>
  </r>
  <r>
    <x v="16"/>
    <x v="899"/>
    <n v="3"/>
    <m/>
    <m/>
    <m/>
    <s v="x Não eleito"/>
    <m/>
    <m/>
  </r>
  <r>
    <x v="24"/>
    <x v="900"/>
    <n v="3"/>
    <m/>
    <m/>
    <m/>
    <s v="x Não eleito"/>
    <m/>
    <m/>
  </r>
  <r>
    <x v="23"/>
    <x v="901"/>
    <n v="1"/>
    <m/>
    <m/>
    <m/>
    <s v="x Não eleito"/>
    <m/>
    <m/>
  </r>
  <r>
    <x v="7"/>
    <x v="902"/>
    <n v="1"/>
    <m/>
    <m/>
    <m/>
    <s v="x Não eleito"/>
    <m/>
    <m/>
  </r>
  <r>
    <x v="26"/>
    <x v="903"/>
    <n v="0"/>
    <m/>
    <m/>
    <m/>
    <s v="x Não eleito"/>
    <m/>
    <m/>
  </r>
  <r>
    <x v="26"/>
    <x v="904"/>
    <n v="0"/>
    <m/>
    <m/>
    <m/>
    <s v="x Não eleito"/>
    <m/>
    <m/>
  </r>
  <r>
    <x v="23"/>
    <x v="905"/>
    <n v="0"/>
    <m/>
    <m/>
    <m/>
    <s v="x Não eleito"/>
    <m/>
    <m/>
  </r>
  <r>
    <x v="23"/>
    <x v="906"/>
    <n v="0"/>
    <m/>
    <m/>
    <m/>
    <s v="x Não eleito"/>
    <m/>
    <m/>
  </r>
  <r>
    <x v="12"/>
    <x v="907"/>
    <n v="0"/>
    <m/>
    <m/>
    <m/>
    <s v="x Não eleito"/>
    <m/>
    <m/>
  </r>
  <r>
    <x v="12"/>
    <x v="908"/>
    <n v="0"/>
    <m/>
    <m/>
    <m/>
    <s v="x Não eleito"/>
    <m/>
    <m/>
  </r>
  <r>
    <x v="7"/>
    <x v="909"/>
    <n v="0"/>
    <m/>
    <m/>
    <m/>
    <s v="x Não eleito"/>
    <m/>
    <m/>
  </r>
  <r>
    <x v="10"/>
    <x v="910"/>
    <n v="0"/>
    <m/>
    <m/>
    <m/>
    <s v="x Não eleito"/>
    <m/>
    <m/>
  </r>
  <r>
    <x v="23"/>
    <x v="911"/>
    <n v="0"/>
    <m/>
    <m/>
    <m/>
    <s v="x Não eleito"/>
    <m/>
    <m/>
  </r>
  <r>
    <x v="18"/>
    <x v="912"/>
    <n v="0"/>
    <m/>
    <m/>
    <m/>
    <s v="x Não eleito"/>
    <m/>
    <m/>
  </r>
  <r>
    <x v="16"/>
    <x v="913"/>
    <n v="0"/>
    <m/>
    <m/>
    <m/>
    <s v="x Não eleito"/>
    <m/>
    <m/>
  </r>
  <r>
    <x v="13"/>
    <x v="914"/>
    <n v="0"/>
    <m/>
    <m/>
    <m/>
    <s v="x Não eleito"/>
    <m/>
    <m/>
  </r>
  <r>
    <x v="16"/>
    <x v="915"/>
    <n v="0"/>
    <m/>
    <m/>
    <m/>
    <s v="x Não eleito"/>
    <m/>
    <m/>
  </r>
  <r>
    <x v="9"/>
    <x v="916"/>
    <n v="0"/>
    <m/>
    <m/>
    <m/>
    <s v="x Não eleito"/>
    <m/>
    <m/>
  </r>
  <r>
    <x v="5"/>
    <x v="917"/>
    <n v="0"/>
    <m/>
    <m/>
    <m/>
    <s v="x Não eleito"/>
    <m/>
    <m/>
  </r>
  <r>
    <x v="1"/>
    <x v="918"/>
    <n v="0"/>
    <m/>
    <m/>
    <m/>
    <s v="x Não eleito"/>
    <m/>
    <m/>
  </r>
  <r>
    <x v="23"/>
    <x v="919"/>
    <n v="0"/>
    <m/>
    <m/>
    <m/>
    <s v="x Não eleito"/>
    <m/>
    <m/>
  </r>
  <r>
    <x v="4"/>
    <x v="920"/>
    <n v="0"/>
    <m/>
    <m/>
    <m/>
    <s v="x Não eleito"/>
    <m/>
    <m/>
  </r>
  <r>
    <x v="24"/>
    <x v="921"/>
    <n v="0"/>
    <m/>
    <m/>
    <m/>
    <s v="x Não eleito"/>
    <m/>
    <m/>
  </r>
  <r>
    <x v="3"/>
    <x v="922"/>
    <n v="0"/>
    <m/>
    <m/>
    <m/>
    <s v="x Não eleito"/>
    <m/>
    <m/>
  </r>
  <r>
    <x v="13"/>
    <x v="923"/>
    <n v="0"/>
    <m/>
    <m/>
    <m/>
    <s v="x Não eleito"/>
    <m/>
    <m/>
  </r>
  <r>
    <x v="16"/>
    <x v="924"/>
    <n v="0"/>
    <m/>
    <m/>
    <m/>
    <s v="x Não eleito"/>
    <m/>
    <m/>
  </r>
  <r>
    <x v="20"/>
    <x v="925"/>
    <n v="0"/>
    <m/>
    <m/>
    <m/>
    <s v="x Não eleito"/>
    <m/>
    <m/>
  </r>
  <r>
    <x v="23"/>
    <x v="926"/>
    <n v="0"/>
    <m/>
    <m/>
    <m/>
    <s v="x Não eleito"/>
    <m/>
    <m/>
  </r>
  <r>
    <x v="26"/>
    <x v="927"/>
    <n v="0"/>
    <m/>
    <m/>
    <m/>
    <s v="x Não eleito"/>
    <m/>
    <m/>
  </r>
  <r>
    <x v="23"/>
    <x v="928"/>
    <n v="0"/>
    <m/>
    <m/>
    <m/>
    <s v="x Não eleito"/>
    <m/>
    <m/>
  </r>
  <r>
    <x v="2"/>
    <x v="929"/>
    <n v="0"/>
    <m/>
    <m/>
    <m/>
    <s v="x Não eleito"/>
    <m/>
    <m/>
  </r>
  <r>
    <x v="23"/>
    <x v="930"/>
    <n v="0"/>
    <m/>
    <m/>
    <m/>
    <s v="x Não eleito"/>
    <m/>
    <m/>
  </r>
  <r>
    <x v="9"/>
    <x v="931"/>
    <n v="0"/>
    <m/>
    <m/>
    <m/>
    <s v="x Não eleito"/>
    <m/>
    <m/>
  </r>
  <r>
    <x v="15"/>
    <x v="932"/>
    <n v="0"/>
    <m/>
    <m/>
    <m/>
    <s v="x Não eleito"/>
    <m/>
    <m/>
  </r>
  <r>
    <x v="20"/>
    <x v="933"/>
    <n v="0"/>
    <m/>
    <m/>
    <m/>
    <s v="x Não eleito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0973BB-8500-F34C-83F8-17CC3292C502}" name="PivotTable18" cacheId="22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showHeaders="0" outline="1" outlineData="1" multipleFieldFilters="0">
  <location ref="A3:D31" firstHeaderRow="0" firstDataRow="1" firstDataCol="1"/>
  <pivotFields count="9">
    <pivotField axis="axisRow" showAll="0" sortType="descending">
      <items count="28">
        <item x="13"/>
        <item x="18"/>
        <item x="3"/>
        <item x="10"/>
        <item x="14"/>
        <item x="22"/>
        <item x="12"/>
        <item x="26"/>
        <item x="23"/>
        <item x="6"/>
        <item x="24"/>
        <item x="7"/>
        <item x="15"/>
        <item x="21"/>
        <item x="20"/>
        <item x="4"/>
        <item x="17"/>
        <item x="2"/>
        <item x="9"/>
        <item x="5"/>
        <item x="0"/>
        <item x="25"/>
        <item x="8"/>
        <item x="19"/>
        <item x="16"/>
        <item x="1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>
      <items count="935">
        <item x="43"/>
        <item x="637"/>
        <item x="268"/>
        <item x="82"/>
        <item x="560"/>
        <item x="642"/>
        <item x="92"/>
        <item x="363"/>
        <item x="118"/>
        <item x="580"/>
        <item x="815"/>
        <item x="403"/>
        <item x="605"/>
        <item x="806"/>
        <item x="444"/>
        <item x="863"/>
        <item x="389"/>
        <item x="34"/>
        <item x="138"/>
        <item x="718"/>
        <item x="234"/>
        <item x="351"/>
        <item x="533"/>
        <item x="200"/>
        <item x="381"/>
        <item x="670"/>
        <item x="142"/>
        <item x="208"/>
        <item x="648"/>
        <item x="121"/>
        <item x="172"/>
        <item x="413"/>
        <item x="552"/>
        <item x="77"/>
        <item x="431"/>
        <item x="643"/>
        <item x="562"/>
        <item x="749"/>
        <item x="366"/>
        <item x="583"/>
        <item x="433"/>
        <item x="400"/>
        <item x="788"/>
        <item x="392"/>
        <item x="864"/>
        <item x="113"/>
        <item x="540"/>
        <item x="206"/>
        <item x="333"/>
        <item x="649"/>
        <item x="367"/>
        <item x="455"/>
        <item x="89"/>
        <item x="99"/>
        <item x="171"/>
        <item x="417"/>
        <item x="148"/>
        <item x="83"/>
        <item x="344"/>
        <item x="869"/>
        <item x="312"/>
        <item x="719"/>
        <item x="785"/>
        <item x="449"/>
        <item x="511"/>
        <item x="903"/>
        <item x="231"/>
        <item x="347"/>
        <item x="853"/>
        <item x="776"/>
        <item x="904"/>
        <item x="447"/>
        <item x="677"/>
        <item x="905"/>
        <item x="623"/>
        <item x="654"/>
        <item x="499"/>
        <item x="485"/>
        <item x="291"/>
        <item x="106"/>
        <item x="16"/>
        <item x="378"/>
        <item x="906"/>
        <item x="322"/>
        <item x="655"/>
        <item x="406"/>
        <item x="907"/>
        <item x="673"/>
        <item x="297"/>
        <item x="887"/>
        <item x="751"/>
        <item x="865"/>
        <item x="151"/>
        <item x="210"/>
        <item x="423"/>
        <item x="399"/>
        <item x="60"/>
        <item x="888"/>
        <item x="793"/>
        <item x="480"/>
        <item x="794"/>
        <item x="809"/>
        <item x="450"/>
        <item x="340"/>
        <item x="644"/>
        <item x="799"/>
        <item x="266"/>
        <item x="704"/>
        <item x="305"/>
        <item x="908"/>
        <item x="174"/>
        <item x="725"/>
        <item x="229"/>
        <item x="259"/>
        <item x="909"/>
        <item x="36"/>
        <item x="861"/>
        <item x="522"/>
        <item x="505"/>
        <item x="51"/>
        <item x="50"/>
        <item x="760"/>
        <item x="11"/>
        <item x="253"/>
        <item x="401"/>
        <item x="159"/>
        <item x="156"/>
        <item x="866"/>
        <item x="235"/>
        <item x="789"/>
        <item x="199"/>
        <item x="84"/>
        <item x="466"/>
        <item x="471"/>
        <item x="847"/>
        <item x="188"/>
        <item x="711"/>
        <item x="816"/>
        <item x="307"/>
        <item x="390"/>
        <item x="526"/>
        <item x="31"/>
        <item x="295"/>
        <item x="59"/>
        <item x="176"/>
        <item x="679"/>
        <item x="768"/>
        <item x="341"/>
        <item x="26"/>
        <item x="161"/>
        <item x="217"/>
        <item x="766"/>
        <item x="881"/>
        <item x="565"/>
        <item x="890"/>
        <item x="342"/>
        <item x="476"/>
        <item x="483"/>
        <item x="63"/>
        <item x="596"/>
        <item x="33"/>
        <item x="219"/>
        <item x="687"/>
        <item x="414"/>
        <item x="683"/>
        <item x="910"/>
        <item x="281"/>
        <item x="255"/>
        <item x="602"/>
        <item x="70"/>
        <item x="298"/>
        <item x="427"/>
        <item x="402"/>
        <item x="137"/>
        <item x="895"/>
        <item x="705"/>
        <item x="458"/>
        <item x="195"/>
        <item x="165"/>
        <item x="911"/>
        <item x="428"/>
        <item x="496"/>
        <item x="633"/>
        <item x="328"/>
        <item x="302"/>
        <item x="56"/>
        <item x="566"/>
        <item x="189"/>
        <item x="639"/>
        <item x="463"/>
        <item x="493"/>
        <item x="182"/>
        <item x="545"/>
        <item x="757"/>
        <item x="742"/>
        <item x="238"/>
        <item x="736"/>
        <item x="478"/>
        <item x="269"/>
        <item x="912"/>
        <item x="301"/>
        <item x="737"/>
        <item x="157"/>
        <item x="155"/>
        <item x="430"/>
        <item x="479"/>
        <item x="873"/>
        <item x="841"/>
        <item x="506"/>
        <item x="415"/>
        <item x="30"/>
        <item x="586"/>
        <item x="436"/>
        <item x="662"/>
        <item x="132"/>
        <item x="658"/>
        <item x="573"/>
        <item x="131"/>
        <item x="752"/>
        <item x="663"/>
        <item x="395"/>
        <item x="898"/>
        <item x="782"/>
        <item x="262"/>
        <item x="750"/>
        <item x="187"/>
        <item x="650"/>
        <item x="640"/>
        <item x="112"/>
        <item x="684"/>
        <item x="101"/>
        <item x="62"/>
        <item x="201"/>
        <item x="810"/>
        <item x="111"/>
        <item x="624"/>
        <item x="38"/>
        <item x="271"/>
        <item x="261"/>
        <item x="299"/>
        <item x="913"/>
        <item x="874"/>
        <item x="553"/>
        <item x="178"/>
        <item x="158"/>
        <item x="574"/>
        <item x="629"/>
        <item x="893"/>
        <item x="254"/>
        <item x="606"/>
        <item x="98"/>
        <item x="509"/>
        <item x="514"/>
        <item x="202"/>
        <item x="13"/>
        <item x="875"/>
        <item x="541"/>
        <item x="293"/>
        <item x="668"/>
        <item x="824"/>
        <item x="445"/>
        <item x="603"/>
        <item x="520"/>
        <item x="256"/>
        <item x="581"/>
        <item x="9"/>
        <item x="609"/>
        <item x="87"/>
        <item x="610"/>
        <item x="46"/>
        <item x="767"/>
        <item x="597"/>
        <item x="854"/>
        <item x="554"/>
        <item x="807"/>
        <item x="889"/>
        <item x="527"/>
        <item x="699"/>
        <item x="884"/>
        <item x="914"/>
        <item x="193"/>
        <item x="383"/>
        <item x="591"/>
        <item x="753"/>
        <item x="294"/>
        <item x="589"/>
        <item x="848"/>
        <item x="207"/>
        <item x="276"/>
        <item x="856"/>
        <item x="316"/>
        <item x="680"/>
        <item x="78"/>
        <item x="836"/>
        <item x="286"/>
        <item x="421"/>
        <item x="334"/>
        <item x="252"/>
        <item x="130"/>
        <item x="486"/>
        <item x="720"/>
        <item x="185"/>
        <item x="712"/>
        <item x="738"/>
        <item x="546"/>
        <item x="899"/>
        <item x="521"/>
        <item x="221"/>
        <item x="618"/>
        <item x="368"/>
        <item x="79"/>
        <item x="721"/>
        <item x="464"/>
        <item x="439"/>
        <item x="39"/>
        <item x="233"/>
        <item x="58"/>
        <item x="226"/>
        <item x="323"/>
        <item x="105"/>
        <item x="528"/>
        <item x="3"/>
        <item x="678"/>
        <item x="547"/>
        <item x="359"/>
        <item x="5"/>
        <item x="331"/>
        <item x="168"/>
        <item x="502"/>
        <item x="838"/>
        <item x="558"/>
        <item x="474"/>
        <item x="857"/>
        <item x="379"/>
        <item x="335"/>
        <item x="882"/>
        <item x="842"/>
        <item x="375"/>
        <item x="68"/>
        <item x="645"/>
        <item x="746"/>
        <item x="747"/>
        <item x="592"/>
        <item x="849"/>
        <item x="337"/>
        <item x="387"/>
        <item x="613"/>
        <item x="110"/>
        <item x="309"/>
        <item x="617"/>
        <item x="49"/>
        <item x="646"/>
        <item x="769"/>
        <item x="820"/>
        <item x="348"/>
        <item x="830"/>
        <item x="800"/>
        <item x="14"/>
        <item x="358"/>
        <item x="48"/>
        <item x="867"/>
        <item x="825"/>
        <item x="21"/>
        <item x="915"/>
        <item x="515"/>
        <item x="346"/>
        <item x="897"/>
        <item x="722"/>
        <item x="290"/>
        <item x="916"/>
        <item x="73"/>
        <item x="104"/>
        <item x="1"/>
        <item x="45"/>
        <item x="349"/>
        <item x="523"/>
        <item x="761"/>
        <item x="376"/>
        <item x="468"/>
        <item x="144"/>
        <item x="153"/>
        <item x="917"/>
        <item x="246"/>
        <item x="762"/>
        <item x="878"/>
        <item x="625"/>
        <item x="891"/>
        <item x="304"/>
        <item x="164"/>
        <item x="470"/>
        <item x="354"/>
        <item x="103"/>
        <item x="512"/>
        <item x="801"/>
        <item x="876"/>
        <item x="569"/>
        <item x="542"/>
        <item x="664"/>
        <item x="615"/>
        <item x="17"/>
        <item x="93"/>
        <item x="700"/>
        <item x="598"/>
        <item x="795"/>
        <item x="701"/>
        <item x="826"/>
        <item x="817"/>
        <item x="55"/>
        <item x="355"/>
        <item x="311"/>
        <item x="858"/>
        <item x="225"/>
        <item x="230"/>
        <item x="327"/>
        <item x="607"/>
        <item x="519"/>
        <item x="665"/>
        <item x="743"/>
        <item x="265"/>
        <item x="197"/>
        <item x="292"/>
        <item x="529"/>
        <item x="481"/>
        <item x="576"/>
        <item x="40"/>
        <item x="404"/>
        <item x="567"/>
        <item x="37"/>
        <item x="373"/>
        <item x="671"/>
        <item x="19"/>
        <item x="88"/>
        <item x="536"/>
        <item x="827"/>
        <item x="456"/>
        <item x="802"/>
        <item x="918"/>
        <item x="145"/>
        <item x="790"/>
        <item x="744"/>
        <item x="422"/>
        <item x="834"/>
        <item x="275"/>
        <item x="548"/>
        <item x="213"/>
        <item x="107"/>
        <item x="409"/>
        <item x="619"/>
        <item x="249"/>
        <item x="20"/>
        <item x="587"/>
        <item x="317"/>
        <item x="371"/>
        <item x="360"/>
        <item x="570"/>
        <item x="543"/>
        <item x="288"/>
        <item x="564"/>
        <item x="608"/>
        <item x="638"/>
        <item x="67"/>
        <item x="651"/>
        <item x="296"/>
        <item x="731"/>
        <item x="630"/>
        <item x="796"/>
        <item x="405"/>
        <item x="173"/>
        <item x="626"/>
        <item x="831"/>
        <item x="770"/>
        <item x="170"/>
        <item x="223"/>
        <item x="686"/>
        <item x="318"/>
        <item x="694"/>
        <item x="41"/>
        <item x="709"/>
        <item x="797"/>
        <item x="303"/>
        <item x="614"/>
        <item x="901"/>
        <item x="900"/>
        <item x="695"/>
        <item x="818"/>
        <item x="811"/>
        <item x="828"/>
        <item x="459"/>
        <item x="531"/>
        <item x="713"/>
        <item x="832"/>
        <item x="494"/>
        <item x="669"/>
        <item x="109"/>
        <item x="277"/>
        <item x="919"/>
        <item x="691"/>
        <item x="821"/>
        <item x="791"/>
        <item x="472"/>
        <item x="416"/>
        <item x="851"/>
        <item x="338"/>
        <item x="324"/>
        <item x="843"/>
        <item x="710"/>
        <item x="35"/>
        <item x="599"/>
        <item x="732"/>
        <item x="125"/>
        <item x="140"/>
        <item x="872"/>
        <item x="15"/>
        <item x="616"/>
        <item x="300"/>
        <item x="90"/>
        <item x="96"/>
        <item x="685"/>
        <item x="321"/>
        <item x="135"/>
        <item x="696"/>
        <item x="879"/>
        <item x="284"/>
        <item x="25"/>
        <item x="285"/>
        <item x="920"/>
        <item x="557"/>
        <item x="129"/>
        <item x="42"/>
        <item x="214"/>
        <item x="236"/>
        <item x="22"/>
        <item x="855"/>
        <item x="551"/>
        <item x="329"/>
        <item x="385"/>
        <item x="803"/>
        <item x="2"/>
        <item x="631"/>
        <item x="460"/>
        <item x="513"/>
        <item x="792"/>
        <item x="475"/>
        <item x="777"/>
        <item x="218"/>
        <item x="191"/>
        <item x="559"/>
        <item x="364"/>
        <item x="44"/>
        <item x="80"/>
        <item x="215"/>
        <item x="240"/>
        <item x="754"/>
        <item x="420"/>
        <item x="377"/>
        <item x="332"/>
        <item x="812"/>
        <item x="0"/>
        <item x="706"/>
        <item x="723"/>
        <item x="885"/>
        <item x="604"/>
        <item x="94"/>
        <item x="222"/>
        <item x="391"/>
        <item x="29"/>
        <item x="577"/>
        <item x="257"/>
        <item x="896"/>
        <item x="183"/>
        <item x="71"/>
        <item x="457"/>
        <item x="397"/>
        <item x="627"/>
        <item x="524"/>
        <item x="590"/>
        <item x="169"/>
        <item x="146"/>
        <item x="166"/>
        <item x="688"/>
        <item x="771"/>
        <item x="57"/>
        <item x="147"/>
        <item x="143"/>
        <item x="61"/>
        <item x="123"/>
        <item x="461"/>
        <item x="921"/>
        <item x="126"/>
        <item x="772"/>
        <item x="407"/>
        <item x="250"/>
        <item x="628"/>
        <item x="393"/>
        <item x="114"/>
        <item x="365"/>
        <item x="179"/>
        <item x="783"/>
        <item x="237"/>
        <item x="726"/>
        <item x="180"/>
        <item x="211"/>
        <item x="85"/>
        <item x="634"/>
        <item x="69"/>
        <item x="593"/>
        <item x="7"/>
        <item x="124"/>
        <item x="516"/>
        <item x="635"/>
        <item x="779"/>
        <item x="556"/>
        <item x="424"/>
        <item x="372"/>
        <item x="209"/>
        <item x="440"/>
        <item x="733"/>
        <item x="473"/>
        <item x="922"/>
        <item x="489"/>
        <item x="339"/>
        <item x="500"/>
        <item x="923"/>
        <item x="814"/>
        <item x="739"/>
        <item x="837"/>
        <item x="852"/>
        <item x="659"/>
        <item x="582"/>
        <item x="600"/>
        <item x="844"/>
        <item x="382"/>
        <item x="717"/>
        <item x="28"/>
        <item x="465"/>
        <item x="850"/>
        <item x="192"/>
        <item x="24"/>
        <item x="507"/>
        <item x="429"/>
        <item x="287"/>
        <item x="52"/>
        <item x="81"/>
        <item x="115"/>
        <item x="396"/>
        <item x="808"/>
        <item x="242"/>
        <item x="251"/>
        <item x="446"/>
        <item x="870"/>
        <item x="620"/>
        <item x="727"/>
        <item x="345"/>
        <item x="139"/>
        <item x="122"/>
        <item x="163"/>
        <item x="120"/>
        <item x="484"/>
        <item x="656"/>
        <item x="411"/>
        <item x="326"/>
        <item x="924"/>
        <item x="18"/>
        <item x="95"/>
        <item x="763"/>
        <item x="859"/>
        <item x="54"/>
        <item x="23"/>
        <item x="544"/>
        <item x="32"/>
        <item x="886"/>
        <item x="220"/>
        <item x="724"/>
        <item x="100"/>
        <item x="186"/>
        <item x="270"/>
        <item x="239"/>
        <item x="845"/>
        <item x="697"/>
        <item x="154"/>
        <item x="10"/>
        <item x="568"/>
        <item x="150"/>
        <item x="492"/>
        <item x="501"/>
        <item x="313"/>
        <item x="75"/>
        <item x="490"/>
        <item x="437"/>
        <item x="65"/>
        <item x="282"/>
        <item x="274"/>
        <item x="632"/>
        <item x="714"/>
        <item x="361"/>
        <item x="369"/>
        <item x="196"/>
        <item x="350"/>
        <item x="453"/>
        <item x="534"/>
        <item x="190"/>
        <item x="425"/>
        <item x="641"/>
        <item x="128"/>
        <item x="119"/>
        <item x="681"/>
        <item x="47"/>
        <item x="384"/>
        <item x="12"/>
        <item x="925"/>
        <item x="503"/>
        <item x="136"/>
        <item x="549"/>
        <item x="728"/>
        <item x="181"/>
        <item x="469"/>
        <item x="443"/>
        <item x="74"/>
        <item x="353"/>
        <item x="902"/>
        <item x="162"/>
        <item x="715"/>
        <item x="410"/>
        <item x="454"/>
        <item x="228"/>
        <item x="184"/>
        <item x="336"/>
        <item x="611"/>
        <item x="398"/>
        <item x="829"/>
        <item x="205"/>
        <item x="160"/>
        <item x="755"/>
        <item x="729"/>
        <item x="438"/>
        <item x="244"/>
        <item x="822"/>
        <item x="537"/>
        <item x="418"/>
        <item x="194"/>
        <item x="571"/>
        <item x="660"/>
        <item x="572"/>
        <item x="926"/>
        <item x="692"/>
        <item x="880"/>
        <item x="740"/>
        <item x="756"/>
        <item x="532"/>
        <item x="258"/>
        <item x="647"/>
        <item x="927"/>
        <item x="833"/>
        <item x="432"/>
        <item x="497"/>
        <item x="491"/>
        <item x="152"/>
        <item x="561"/>
        <item x="76"/>
        <item x="535"/>
        <item x="498"/>
        <item x="894"/>
        <item x="601"/>
        <item x="860"/>
        <item x="928"/>
        <item x="314"/>
        <item x="264"/>
        <item x="4"/>
        <item x="674"/>
        <item x="676"/>
        <item x="356"/>
        <item x="227"/>
        <item x="661"/>
        <item x="216"/>
        <item x="652"/>
        <item x="846"/>
        <item x="419"/>
        <item x="198"/>
        <item x="929"/>
        <item x="441"/>
        <item x="263"/>
        <item x="308"/>
        <item x="839"/>
        <item x="657"/>
        <item x="495"/>
        <item x="689"/>
        <item x="91"/>
        <item x="448"/>
        <item x="786"/>
        <item x="477"/>
        <item x="482"/>
        <item x="682"/>
        <item x="306"/>
        <item x="27"/>
        <item x="272"/>
        <item x="6"/>
        <item x="149"/>
        <item x="612"/>
        <item x="804"/>
        <item x="555"/>
        <item x="741"/>
        <item x="716"/>
        <item x="707"/>
        <item x="127"/>
        <item x="232"/>
        <item x="636"/>
        <item x="758"/>
        <item x="320"/>
        <item x="117"/>
        <item x="278"/>
        <item x="538"/>
        <item x="53"/>
        <item x="594"/>
        <item x="204"/>
        <item x="412"/>
        <item x="212"/>
        <item x="787"/>
        <item x="805"/>
        <item x="434"/>
        <item x="518"/>
        <item x="585"/>
        <item x="871"/>
        <item x="798"/>
        <item x="504"/>
        <item x="734"/>
        <item x="930"/>
        <item x="550"/>
        <item x="563"/>
        <item x="588"/>
        <item x="735"/>
        <item x="175"/>
        <item x="578"/>
        <item x="584"/>
        <item x="203"/>
        <item x="675"/>
        <item x="370"/>
        <item x="315"/>
        <item x="693"/>
        <item x="517"/>
        <item x="488"/>
        <item x="97"/>
        <item x="508"/>
        <item x="759"/>
        <item x="386"/>
        <item x="773"/>
        <item x="653"/>
        <item x="784"/>
        <item x="310"/>
        <item x="883"/>
        <item x="525"/>
        <item x="778"/>
        <item x="374"/>
        <item x="451"/>
        <item x="530"/>
        <item x="745"/>
        <item x="408"/>
        <item x="279"/>
        <item x="467"/>
        <item x="868"/>
        <item x="823"/>
        <item x="708"/>
        <item x="380"/>
        <item x="116"/>
        <item x="780"/>
        <item x="442"/>
        <item x="931"/>
        <item x="666"/>
        <item x="774"/>
        <item x="66"/>
        <item x="245"/>
        <item x="840"/>
        <item x="621"/>
        <item x="343"/>
        <item x="241"/>
        <item x="435"/>
        <item x="357"/>
        <item x="167"/>
        <item x="667"/>
        <item x="352"/>
        <item x="539"/>
        <item x="177"/>
        <item x="426"/>
        <item x="64"/>
        <item x="452"/>
        <item x="224"/>
        <item x="510"/>
        <item x="247"/>
        <item x="248"/>
        <item x="388"/>
        <item x="102"/>
        <item x="690"/>
        <item x="273"/>
        <item x="764"/>
        <item x="813"/>
        <item x="267"/>
        <item x="765"/>
        <item x="672"/>
        <item x="595"/>
        <item x="835"/>
        <item x="319"/>
        <item x="748"/>
        <item x="72"/>
        <item x="775"/>
        <item x="289"/>
        <item x="932"/>
        <item x="394"/>
        <item x="862"/>
        <item x="325"/>
        <item x="892"/>
        <item x="781"/>
        <item x="243"/>
        <item x="283"/>
        <item x="877"/>
        <item x="698"/>
        <item x="108"/>
        <item x="702"/>
        <item x="133"/>
        <item x="260"/>
        <item x="280"/>
        <item x="362"/>
        <item x="703"/>
        <item x="141"/>
        <item x="330"/>
        <item x="86"/>
        <item x="730"/>
        <item x="933"/>
        <item x="622"/>
        <item x="134"/>
        <item x="462"/>
        <item x="8"/>
        <item x="487"/>
        <item x="579"/>
        <item x="819"/>
        <item x="575"/>
        <item t="default"/>
      </items>
    </pivotField>
    <pivotField dataField="1"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28">
    <i>
      <x v="15"/>
    </i>
    <i>
      <x v="9"/>
    </i>
    <i>
      <x v="25"/>
    </i>
    <i>
      <x v="20"/>
    </i>
    <i>
      <x v="22"/>
    </i>
    <i>
      <x v="2"/>
    </i>
    <i>
      <x v="17"/>
    </i>
    <i>
      <x v="26"/>
    </i>
    <i>
      <x v="16"/>
    </i>
    <i>
      <x v="19"/>
    </i>
    <i>
      <x v="18"/>
    </i>
    <i>
      <x/>
    </i>
    <i>
      <x v="4"/>
    </i>
    <i>
      <x v="3"/>
    </i>
    <i>
      <x v="12"/>
    </i>
    <i>
      <x v="24"/>
    </i>
    <i>
      <x v="1"/>
    </i>
    <i>
      <x v="11"/>
    </i>
    <i>
      <x v="6"/>
    </i>
    <i>
      <x v="23"/>
    </i>
    <i>
      <x v="5"/>
    </i>
    <i>
      <x v="8"/>
    </i>
    <i>
      <x v="14"/>
    </i>
    <i>
      <x v="13"/>
    </i>
    <i>
      <x v="10"/>
    </i>
    <i>
      <x v="21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. Candidatos" fld="1" subtotal="count" baseField="0" baseItem="0"/>
    <dataField name="Total Votos Nominais" fld="2" baseField="0" baseItem="0" numFmtId="3"/>
    <dataField name="Cadeiras" fld="3" subtotal="count" baseField="0" baseItem="0"/>
  </dataField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D128B8-7186-D442-A241-F9B2AC9AD392}" name="PivotTable19" cacheId="22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3" firstHeaderRow="0" firstDataRow="1" firstDataCol="1"/>
  <pivotFields count="3">
    <pivotField axis="axisRow" showAll="0" sortType="descending">
      <items count="20">
        <item x="13"/>
        <item x="18"/>
        <item x="3"/>
        <item x="10"/>
        <item x="14"/>
        <item x="12"/>
        <item x="6"/>
        <item x="7"/>
        <item x="15"/>
        <item x="4"/>
        <item x="17"/>
        <item x="2"/>
        <item x="9"/>
        <item x="5"/>
        <item x="0"/>
        <item x="8"/>
        <item x="16"/>
        <item x="1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dataField="1" showAll="0">
      <items count="34">
        <item x="16"/>
        <item x="11"/>
        <item x="31"/>
        <item x="26"/>
        <item x="30"/>
        <item x="13"/>
        <item x="9"/>
        <item x="3"/>
        <item x="5"/>
        <item x="14"/>
        <item x="21"/>
        <item x="1"/>
        <item x="17"/>
        <item x="19"/>
        <item x="20"/>
        <item x="15"/>
        <item x="25"/>
        <item x="22"/>
        <item x="2"/>
        <item x="0"/>
        <item x="29"/>
        <item x="7"/>
        <item x="28"/>
        <item x="24"/>
        <item x="18"/>
        <item x="23"/>
        <item x="32"/>
        <item x="10"/>
        <item x="12"/>
        <item x="4"/>
        <item x="27"/>
        <item x="6"/>
        <item x="8"/>
        <item t="default"/>
      </items>
    </pivotField>
    <pivotField dataField="1" numFmtId="164" showAll="0"/>
  </pivotFields>
  <rowFields count="1">
    <field x="0"/>
  </rowFields>
  <rowItems count="20">
    <i>
      <x v="6"/>
    </i>
    <i>
      <x v="9"/>
    </i>
    <i>
      <x v="15"/>
    </i>
    <i>
      <x v="17"/>
    </i>
    <i>
      <x v="14"/>
    </i>
    <i>
      <x v="2"/>
    </i>
    <i>
      <x v="18"/>
    </i>
    <i>
      <x v="11"/>
    </i>
    <i>
      <x v="10"/>
    </i>
    <i>
      <x v="16"/>
    </i>
    <i>
      <x v="5"/>
    </i>
    <i>
      <x v="8"/>
    </i>
    <i>
      <x v="3"/>
    </i>
    <i>
      <x v="1"/>
    </i>
    <i>
      <x v="4"/>
    </i>
    <i>
      <x v="7"/>
    </i>
    <i>
      <x v="12"/>
    </i>
    <i>
      <x/>
    </i>
    <i>
      <x v="1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Votos 2020" fld="2" baseField="0" baseItem="0" numFmtId="3"/>
    <dataField name="Cadeiras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1.globo.com/sp/campinas-regiao/eleicoes/2020/resultado-das-apuracoes/campinas.g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se.jus.br/hotsites/pesquisas-eleitorais/index.html" TargetMode="External"/><Relationship Id="rId1" Type="http://schemas.openxmlformats.org/officeDocument/2006/relationships/hyperlink" Target="https://www.tse.jus.br/hotsites/pesquisas-eleitorais/resultado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D245-758D-2144-B895-BCD55CD75FF1}">
  <dimension ref="A1:J47"/>
  <sheetViews>
    <sheetView zoomScaleNormal="100" workbookViewId="0">
      <selection activeCell="D36" sqref="D36"/>
    </sheetView>
  </sheetViews>
  <sheetFormatPr baseColWidth="10" defaultColWidth="10.83203125" defaultRowHeight="16" x14ac:dyDescent="0.2"/>
  <cols>
    <col min="1" max="1" width="35.83203125" bestFit="1" customWidth="1"/>
    <col min="3" max="3" width="40.5" bestFit="1" customWidth="1"/>
    <col min="4" max="4" width="14" style="1" bestFit="1" customWidth="1"/>
    <col min="7" max="7" width="18.33203125" bestFit="1" customWidth="1"/>
    <col min="8" max="8" width="14" style="1" bestFit="1" customWidth="1"/>
  </cols>
  <sheetData>
    <row r="1" spans="3:10" ht="17" thickBot="1" x14ac:dyDescent="0.25">
      <c r="C1" s="91" t="s">
        <v>926</v>
      </c>
      <c r="D1" s="92"/>
      <c r="E1" s="92"/>
      <c r="F1" s="93"/>
      <c r="I1" t="s">
        <v>945</v>
      </c>
      <c r="J1" s="81" t="s">
        <v>946</v>
      </c>
    </row>
    <row r="2" spans="3:10" ht="15" x14ac:dyDescent="0.2">
      <c r="C2" s="3" t="s">
        <v>927</v>
      </c>
      <c r="D2" s="43">
        <f>VotosNominais!E17</f>
        <v>86092</v>
      </c>
      <c r="E2" s="78">
        <v>0.1</v>
      </c>
      <c r="F2" s="46">
        <f>D2/$D$8</f>
        <v>0.10207331228443753</v>
      </c>
      <c r="J2" t="s">
        <v>947</v>
      </c>
    </row>
    <row r="3" spans="3:10" ht="15" x14ac:dyDescent="0.2">
      <c r="C3" s="7" t="s">
        <v>928</v>
      </c>
      <c r="D3" s="27">
        <f>VotosNominais!E34</f>
        <v>50047</v>
      </c>
      <c r="E3" s="79">
        <v>0.06</v>
      </c>
      <c r="F3" s="46">
        <f t="shared" ref="F3:F8" si="0">D3/$D$8</f>
        <v>5.9337256189881116E-2</v>
      </c>
      <c r="H3" s="42">
        <f>D13/D3</f>
        <v>0.15327592063460346</v>
      </c>
    </row>
    <row r="4" spans="3:10" x14ac:dyDescent="0.2">
      <c r="C4" s="7" t="s">
        <v>917</v>
      </c>
      <c r="D4" s="27">
        <f>'Resumo 1'!H5</f>
        <v>310172</v>
      </c>
      <c r="E4" s="79">
        <v>0.37</v>
      </c>
      <c r="F4" s="46">
        <f t="shared" si="0"/>
        <v>0.36774942407992101</v>
      </c>
    </row>
    <row r="5" spans="3:10" ht="15" x14ac:dyDescent="0.2">
      <c r="C5" s="7" t="s">
        <v>12</v>
      </c>
      <c r="D5" s="27">
        <f>'Resumo 1'!H9</f>
        <v>35289</v>
      </c>
      <c r="E5" s="79">
        <v>0.04</v>
      </c>
      <c r="F5" s="46">
        <f t="shared" si="0"/>
        <v>4.1839719337517026E-2</v>
      </c>
    </row>
    <row r="6" spans="3:10" ht="15" x14ac:dyDescent="0.2">
      <c r="C6" s="7" t="s">
        <v>918</v>
      </c>
      <c r="D6" s="27">
        <f>'Resumo 1'!H8</f>
        <v>101684</v>
      </c>
      <c r="E6" s="79">
        <v>0.12</v>
      </c>
      <c r="F6" s="46">
        <f t="shared" si="0"/>
        <v>0.12055966508305935</v>
      </c>
    </row>
    <row r="7" spans="3:10" x14ac:dyDescent="0.2">
      <c r="C7" s="7" t="s">
        <v>846</v>
      </c>
      <c r="D7" s="27">
        <f>'Resumo 1'!H6</f>
        <v>260149</v>
      </c>
      <c r="E7" s="79">
        <v>0.31</v>
      </c>
      <c r="F7" s="46">
        <f t="shared" si="0"/>
        <v>0.30844062302518399</v>
      </c>
    </row>
    <row r="8" spans="3:10" ht="15.75" thickBot="1" x14ac:dyDescent="0.25">
      <c r="C8" s="10" t="s">
        <v>919</v>
      </c>
      <c r="D8" s="59">
        <f>SUM(D2:D7)</f>
        <v>843433</v>
      </c>
      <c r="E8" s="80">
        <f>SUM(E2:E7)</f>
        <v>1</v>
      </c>
      <c r="F8" s="46">
        <f t="shared" si="0"/>
        <v>1</v>
      </c>
    </row>
    <row r="10" spans="3:10" ht="17" thickBot="1" x14ac:dyDescent="0.25">
      <c r="C10" t="s">
        <v>921</v>
      </c>
    </row>
    <row r="11" spans="3:10" ht="15" x14ac:dyDescent="0.2">
      <c r="C11" s="3" t="s">
        <v>929</v>
      </c>
      <c r="D11" s="43">
        <f>D12+VotosNominais!E43-VotosNominais!J34</f>
        <v>143810</v>
      </c>
      <c r="E11" s="44">
        <f>D11/D12-1</f>
        <v>5.6346821998104923E-2</v>
      </c>
      <c r="F11" s="50" t="s">
        <v>922</v>
      </c>
      <c r="G11" s="45"/>
    </row>
    <row r="12" spans="3:10" ht="15" x14ac:dyDescent="0.2">
      <c r="C12" s="7" t="s">
        <v>930</v>
      </c>
      <c r="D12" s="27">
        <f>D2+D3</f>
        <v>136139</v>
      </c>
      <c r="E12" s="24"/>
      <c r="F12" s="86" t="s">
        <v>1099</v>
      </c>
      <c r="G12" s="87" t="s">
        <v>1100</v>
      </c>
    </row>
    <row r="13" spans="3:10" ht="15" x14ac:dyDescent="0.2">
      <c r="C13" s="7" t="s">
        <v>923</v>
      </c>
      <c r="D13" s="27">
        <f>D11-D12</f>
        <v>7671</v>
      </c>
      <c r="E13" s="51">
        <f>D13/D8</f>
        <v>9.0949725704353515E-3</v>
      </c>
      <c r="F13" s="52">
        <f>F3+E13</f>
        <v>6.843222876031646E-2</v>
      </c>
      <c r="G13" s="47">
        <f>F13-F3</f>
        <v>9.0949725704353446E-3</v>
      </c>
    </row>
    <row r="14" spans="3:10" ht="15.75" thickBot="1" x14ac:dyDescent="0.25">
      <c r="C14" s="48" t="s">
        <v>924</v>
      </c>
      <c r="D14" s="49">
        <v>9</v>
      </c>
      <c r="E14" s="53" t="s">
        <v>925</v>
      </c>
      <c r="F14" s="53">
        <v>33</v>
      </c>
      <c r="G14" s="54">
        <f>D14/F14</f>
        <v>0.27272727272727271</v>
      </c>
      <c r="H14" s="88" t="s">
        <v>1101</v>
      </c>
    </row>
    <row r="15" spans="3:10" ht="15.75" thickBot="1" x14ac:dyDescent="0.25"/>
    <row r="16" spans="3:10" x14ac:dyDescent="0.2">
      <c r="C16" s="63" t="s">
        <v>926</v>
      </c>
      <c r="D16" s="64"/>
      <c r="E16" s="65"/>
      <c r="F16" s="62"/>
    </row>
    <row r="17" spans="1:8" x14ac:dyDescent="0.2">
      <c r="C17" s="7" t="s">
        <v>939</v>
      </c>
      <c r="D17" s="27">
        <f>D2</f>
        <v>86092</v>
      </c>
      <c r="E17" s="66">
        <f>D17/$D$8</f>
        <v>0.10207331228443753</v>
      </c>
    </row>
    <row r="18" spans="1:8" ht="17" thickBot="1" x14ac:dyDescent="0.25">
      <c r="C18" s="60" t="s">
        <v>940</v>
      </c>
      <c r="D18" s="67">
        <f>D3</f>
        <v>50047</v>
      </c>
      <c r="E18" s="68">
        <f t="shared" ref="E18:E25" si="1">D18/$D$8</f>
        <v>5.9337256189881116E-2</v>
      </c>
      <c r="F18" s="19"/>
    </row>
    <row r="19" spans="1:8" s="13" customFormat="1" ht="15.75" thickBot="1" x14ac:dyDescent="0.25">
      <c r="A19"/>
      <c r="C19" s="72" t="s">
        <v>937</v>
      </c>
      <c r="D19" s="73">
        <f>SUM(D17:D18)</f>
        <v>136139</v>
      </c>
      <c r="E19" s="74">
        <f t="shared" si="1"/>
        <v>0.16141056847431864</v>
      </c>
      <c r="F19" s="61"/>
      <c r="H19" s="14"/>
    </row>
    <row r="20" spans="1:8" x14ac:dyDescent="0.2">
      <c r="C20" s="69" t="s">
        <v>938</v>
      </c>
      <c r="D20" s="70">
        <f>D4</f>
        <v>310172</v>
      </c>
      <c r="E20" s="71">
        <f t="shared" si="1"/>
        <v>0.36774942407992101</v>
      </c>
    </row>
    <row r="21" spans="1:8" x14ac:dyDescent="0.2">
      <c r="C21" s="7" t="s">
        <v>941</v>
      </c>
      <c r="D21" s="27">
        <f>D5</f>
        <v>35289</v>
      </c>
      <c r="E21" s="66">
        <f t="shared" si="1"/>
        <v>4.1839719337517026E-2</v>
      </c>
    </row>
    <row r="22" spans="1:8" x14ac:dyDescent="0.2">
      <c r="C22" s="7" t="s">
        <v>942</v>
      </c>
      <c r="D22" s="27">
        <f>D6</f>
        <v>101684</v>
      </c>
      <c r="E22" s="66">
        <f t="shared" si="1"/>
        <v>0.12055966508305935</v>
      </c>
    </row>
    <row r="23" spans="1:8" ht="17" thickBot="1" x14ac:dyDescent="0.25">
      <c r="C23" s="60" t="s">
        <v>943</v>
      </c>
      <c r="D23" s="67">
        <f>D7</f>
        <v>260149</v>
      </c>
      <c r="E23" s="68">
        <f t="shared" si="1"/>
        <v>0.30844062302518399</v>
      </c>
      <c r="F23" s="19"/>
    </row>
    <row r="24" spans="1:8" s="13" customFormat="1" ht="17" thickBot="1" x14ac:dyDescent="0.25">
      <c r="C24" s="72" t="s">
        <v>944</v>
      </c>
      <c r="D24" s="73">
        <f>SUM(D20:D23)</f>
        <v>707294</v>
      </c>
      <c r="E24" s="74">
        <f t="shared" si="1"/>
        <v>0.83858943152568133</v>
      </c>
      <c r="F24" s="61"/>
      <c r="H24" s="14"/>
    </row>
    <row r="25" spans="1:8" ht="15.75" thickBot="1" x14ac:dyDescent="0.25">
      <c r="C25" s="75" t="s">
        <v>919</v>
      </c>
      <c r="D25" s="76">
        <f>D8</f>
        <v>843433</v>
      </c>
      <c r="E25" s="77">
        <f t="shared" si="1"/>
        <v>1</v>
      </c>
    </row>
    <row r="26" spans="1:8" ht="15.75" thickBot="1" x14ac:dyDescent="0.25"/>
    <row r="27" spans="1:8" ht="15" x14ac:dyDescent="0.2">
      <c r="C27" s="3" t="s">
        <v>843</v>
      </c>
      <c r="D27" s="83">
        <f>'Resumo 1'!B34</f>
        <v>934</v>
      </c>
    </row>
    <row r="28" spans="1:8" ht="15.75" thickBot="1" x14ac:dyDescent="0.25">
      <c r="C28" s="48" t="s">
        <v>920</v>
      </c>
      <c r="D28" s="84">
        <f>'Resumo 1'!B28</f>
        <v>14593.939393939394</v>
      </c>
    </row>
    <row r="32" spans="1:8" x14ac:dyDescent="0.2">
      <c r="C32" t="s">
        <v>1103</v>
      </c>
      <c r="D32" s="1">
        <f>15369+17</f>
        <v>15386</v>
      </c>
      <c r="E32" s="6">
        <f>D32/D25</f>
        <v>1.82421128886349E-2</v>
      </c>
    </row>
    <row r="33" spans="1:6" x14ac:dyDescent="0.2">
      <c r="C33" t="s">
        <v>1104</v>
      </c>
      <c r="D33" s="1">
        <f>D18+D32</f>
        <v>65433</v>
      </c>
      <c r="E33" s="42">
        <f>D32/D18</f>
        <v>0.30743101484604474</v>
      </c>
      <c r="F33" s="42">
        <f>D33/D25</f>
        <v>7.7579369078516022E-2</v>
      </c>
    </row>
    <row r="34" spans="1:6" x14ac:dyDescent="0.2">
      <c r="F34" s="19"/>
    </row>
    <row r="36" spans="1:6" x14ac:dyDescent="0.2">
      <c r="A36" s="24" t="s">
        <v>1113</v>
      </c>
      <c r="B36" s="90">
        <v>3600</v>
      </c>
      <c r="C36" t="s">
        <v>1114</v>
      </c>
    </row>
    <row r="37" spans="1:6" x14ac:dyDescent="0.2">
      <c r="A37" s="24"/>
      <c r="B37" s="24"/>
    </row>
    <row r="38" spans="1:6" x14ac:dyDescent="0.2">
      <c r="A38" s="24" t="s">
        <v>1109</v>
      </c>
      <c r="B38" s="90">
        <v>1000</v>
      </c>
    </row>
    <row r="39" spans="1:6" x14ac:dyDescent="0.2">
      <c r="A39" s="24" t="s">
        <v>1110</v>
      </c>
      <c r="B39" s="8">
        <f>B36-B38</f>
        <v>2600</v>
      </c>
    </row>
    <row r="40" spans="1:6" x14ac:dyDescent="0.2">
      <c r="A40" s="24"/>
      <c r="B40" s="24"/>
    </row>
    <row r="41" spans="1:6" x14ac:dyDescent="0.2">
      <c r="A41" s="24" t="s">
        <v>1111</v>
      </c>
      <c r="B41" s="90">
        <v>10</v>
      </c>
    </row>
    <row r="42" spans="1:6" x14ac:dyDescent="0.2">
      <c r="A42" s="24" t="s">
        <v>1112</v>
      </c>
      <c r="B42" s="8">
        <f>B39/B41</f>
        <v>260</v>
      </c>
    </row>
    <row r="43" spans="1:6" x14ac:dyDescent="0.2">
      <c r="B43" s="1">
        <v>17</v>
      </c>
      <c r="C43" t="s">
        <v>18</v>
      </c>
    </row>
    <row r="44" spans="1:6" x14ac:dyDescent="0.2">
      <c r="B44" s="16">
        <f>B42*B43</f>
        <v>4420</v>
      </c>
      <c r="C44" s="16">
        <f>B44*10</f>
        <v>44200</v>
      </c>
    </row>
    <row r="45" spans="1:6" x14ac:dyDescent="0.2">
      <c r="B45" s="20">
        <f>B44/D25</f>
        <v>5.2404873890397937E-3</v>
      </c>
      <c r="C45" s="1">
        <v>17000</v>
      </c>
    </row>
    <row r="46" spans="1:6" x14ac:dyDescent="0.2">
      <c r="C46" s="16">
        <f>C44+C45</f>
        <v>61200</v>
      </c>
      <c r="D46" s="1">
        <f>C46/17</f>
        <v>3600</v>
      </c>
    </row>
    <row r="47" spans="1:6" x14ac:dyDescent="0.2">
      <c r="C47" s="42">
        <f>C46/D25</f>
        <v>7.2560594617474064E-2</v>
      </c>
    </row>
  </sheetData>
  <mergeCells count="1">
    <mergeCell ref="C1:F1"/>
  </mergeCells>
  <hyperlinks>
    <hyperlink ref="J1" r:id="rId1" xr:uid="{1AFC7015-0CE6-AE43-8988-C661B5E854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4292A-143E-E54F-AAA3-970CABF48BDA}">
  <dimension ref="A1:J37"/>
  <sheetViews>
    <sheetView workbookViewId="0">
      <selection activeCell="B35" sqref="B35"/>
    </sheetView>
  </sheetViews>
  <sheetFormatPr baseColWidth="10" defaultColWidth="10.83203125" defaultRowHeight="16" x14ac:dyDescent="0.2"/>
  <cols>
    <col min="1" max="1" width="37.5" bestFit="1" customWidth="1"/>
    <col min="2" max="2" width="13" style="1" bestFit="1" customWidth="1"/>
    <col min="3" max="3" width="24.83203125" bestFit="1" customWidth="1"/>
    <col min="6" max="6" width="13.33203125" customWidth="1"/>
    <col min="7" max="7" width="35.33203125" bestFit="1" customWidth="1"/>
  </cols>
  <sheetData>
    <row r="1" spans="1:10" ht="15" x14ac:dyDescent="0.2">
      <c r="A1" t="s">
        <v>0</v>
      </c>
      <c r="E1" t="s">
        <v>841</v>
      </c>
      <c r="F1" t="s">
        <v>838</v>
      </c>
    </row>
    <row r="2" spans="1:10" ht="15" x14ac:dyDescent="0.2">
      <c r="F2" s="81" t="s">
        <v>1</v>
      </c>
    </row>
    <row r="3" spans="1:10" ht="15" x14ac:dyDescent="0.2">
      <c r="A3" t="s">
        <v>2</v>
      </c>
      <c r="B3" s="2">
        <v>583284</v>
      </c>
      <c r="F3" s="81" t="s">
        <v>3</v>
      </c>
    </row>
    <row r="4" spans="1:10" ht="15.75" thickBot="1" x14ac:dyDescent="0.25">
      <c r="A4" t="s">
        <v>4</v>
      </c>
      <c r="B4" s="2">
        <v>486917</v>
      </c>
      <c r="G4" s="13" t="s">
        <v>839</v>
      </c>
    </row>
    <row r="5" spans="1:10" x14ac:dyDescent="0.2">
      <c r="A5" t="s">
        <v>5</v>
      </c>
      <c r="B5" s="2">
        <v>43250</v>
      </c>
      <c r="G5" s="3" t="s">
        <v>845</v>
      </c>
      <c r="H5" s="4">
        <f>B32</f>
        <v>310172</v>
      </c>
      <c r="I5" s="5">
        <v>0.37</v>
      </c>
      <c r="J5" s="6">
        <f t="shared" ref="J5:J9" si="0">H5/$H$10</f>
        <v>0.36774942407992101</v>
      </c>
    </row>
    <row r="6" spans="1:10" x14ac:dyDescent="0.2">
      <c r="A6" t="s">
        <v>6</v>
      </c>
      <c r="B6" s="2">
        <v>53117</v>
      </c>
      <c r="G6" s="7" t="s">
        <v>846</v>
      </c>
      <c r="H6" s="8">
        <f>B7</f>
        <v>260149</v>
      </c>
      <c r="I6" s="9">
        <v>0.31</v>
      </c>
      <c r="J6" s="6">
        <f t="shared" si="0"/>
        <v>0.30844062302518399</v>
      </c>
    </row>
    <row r="7" spans="1:10" x14ac:dyDescent="0.2">
      <c r="A7" t="s">
        <v>7</v>
      </c>
      <c r="B7" s="2">
        <v>260149</v>
      </c>
      <c r="G7" s="7" t="s">
        <v>847</v>
      </c>
      <c r="H7" s="8">
        <f>C31</f>
        <v>136139</v>
      </c>
      <c r="I7" s="9">
        <v>0.16</v>
      </c>
      <c r="J7" s="6">
        <f t="shared" si="0"/>
        <v>0.16141056847431864</v>
      </c>
    </row>
    <row r="8" spans="1:10" ht="15" x14ac:dyDescent="0.2">
      <c r="G8" s="7" t="s">
        <v>15</v>
      </c>
      <c r="H8" s="8">
        <f>B5+B6+B10</f>
        <v>101684</v>
      </c>
      <c r="I8" s="9">
        <v>0.12</v>
      </c>
      <c r="J8" s="6">
        <f t="shared" si="0"/>
        <v>0.12055966508305935</v>
      </c>
    </row>
    <row r="9" spans="1:10" ht="15" x14ac:dyDescent="0.2">
      <c r="A9" t="s">
        <v>8</v>
      </c>
      <c r="B9" s="2">
        <v>481600</v>
      </c>
      <c r="C9" s="15">
        <f>B9/33</f>
        <v>14593.939393939394</v>
      </c>
      <c r="G9" s="7" t="s">
        <v>12</v>
      </c>
      <c r="H9" s="8">
        <f>B14</f>
        <v>35289</v>
      </c>
      <c r="I9" s="9">
        <v>0.04</v>
      </c>
      <c r="J9" s="6">
        <f t="shared" si="0"/>
        <v>4.1839719337517026E-2</v>
      </c>
    </row>
    <row r="10" spans="1:10" ht="15.75" thickBot="1" x14ac:dyDescent="0.25">
      <c r="A10" t="s">
        <v>9</v>
      </c>
      <c r="B10" s="2">
        <v>5317</v>
      </c>
      <c r="G10" s="10" t="s">
        <v>16</v>
      </c>
      <c r="H10" s="11">
        <f>SUM(H5:H9)</f>
        <v>843433</v>
      </c>
      <c r="I10" s="12">
        <f>SUM(I5:I9)</f>
        <v>1</v>
      </c>
      <c r="J10" s="6">
        <f>H10/$H$10</f>
        <v>1</v>
      </c>
    </row>
    <row r="11" spans="1:10" s="13" customFormat="1" ht="15" x14ac:dyDescent="0.2">
      <c r="A11" s="13" t="str">
        <f>A4</f>
        <v>votos a candidatos concorrentes (nominais)</v>
      </c>
      <c r="B11" s="14">
        <f>SUM(B9:B10)</f>
        <v>486917</v>
      </c>
      <c r="H11" s="15"/>
    </row>
    <row r="12" spans="1:10" ht="15" x14ac:dyDescent="0.2">
      <c r="G12" t="str">
        <f>G7</f>
        <v>Elegeram nominalmente a totalidade da Câmara</v>
      </c>
      <c r="I12" s="32">
        <f>I7</f>
        <v>0.16</v>
      </c>
    </row>
    <row r="13" spans="1:10" x14ac:dyDescent="0.2">
      <c r="A13" t="s">
        <v>10</v>
      </c>
      <c r="B13" s="2">
        <v>446311</v>
      </c>
      <c r="D13" s="6">
        <f>B13/$B$23</f>
        <v>0.52915999255423962</v>
      </c>
      <c r="G13" t="s">
        <v>842</v>
      </c>
      <c r="I13" s="32">
        <f>I10-I12</f>
        <v>0.84</v>
      </c>
    </row>
    <row r="14" spans="1:10" ht="15" x14ac:dyDescent="0.2">
      <c r="A14" t="s">
        <v>11</v>
      </c>
      <c r="B14" s="2">
        <v>35289</v>
      </c>
      <c r="D14" s="6">
        <f>B14/$B$23</f>
        <v>4.1839719337517026E-2</v>
      </c>
    </row>
    <row r="15" spans="1:10" s="13" customFormat="1" x14ac:dyDescent="0.2">
      <c r="A15" s="13" t="s">
        <v>13</v>
      </c>
      <c r="B15" s="14">
        <f>SUM(B13:B14)</f>
        <v>481600</v>
      </c>
      <c r="C15" s="15">
        <f>B4-B15</f>
        <v>5317</v>
      </c>
      <c r="D15" s="6">
        <f>B15/$B$23</f>
        <v>0.57099971189175669</v>
      </c>
      <c r="G15" s="13" t="s">
        <v>840</v>
      </c>
      <c r="I15" s="33">
        <f>D31</f>
        <v>5.9337256189881116E-2</v>
      </c>
    </row>
    <row r="17" spans="1:6" ht="15" x14ac:dyDescent="0.2">
      <c r="A17" t="str">
        <f>A5</f>
        <v>brancos</v>
      </c>
      <c r="B17" s="16">
        <f>B5</f>
        <v>43250</v>
      </c>
      <c r="D17" s="6">
        <f>B17/$B$23</f>
        <v>5.1278524790943678E-2</v>
      </c>
    </row>
    <row r="18" spans="1:6" ht="15" x14ac:dyDescent="0.2">
      <c r="A18" t="str">
        <f>A6</f>
        <v>nulos</v>
      </c>
      <c r="B18" s="16">
        <f>B6+B10</f>
        <v>58434</v>
      </c>
      <c r="C18" t="s">
        <v>14</v>
      </c>
      <c r="D18" s="6">
        <f>B18/$B$23</f>
        <v>6.928114029211567E-2</v>
      </c>
      <c r="E18" s="17">
        <f>D18+D17</f>
        <v>0.12055966508305935</v>
      </c>
    </row>
    <row r="19" spans="1:6" s="13" customFormat="1" ht="15" x14ac:dyDescent="0.2">
      <c r="A19" s="13" t="str">
        <f>A3</f>
        <v>votos</v>
      </c>
      <c r="B19" s="15">
        <f>SUM(B15:B18)</f>
        <v>583284</v>
      </c>
      <c r="D19" s="6">
        <f>B19/$B$23</f>
        <v>0.69155937697481606</v>
      </c>
    </row>
    <row r="20" spans="1:6" ht="15" x14ac:dyDescent="0.2">
      <c r="B20"/>
    </row>
    <row r="21" spans="1:6" ht="15" x14ac:dyDescent="0.2">
      <c r="A21" t="str">
        <f>A7</f>
        <v>abstençao</v>
      </c>
      <c r="B21" s="16">
        <f>B7</f>
        <v>260149</v>
      </c>
      <c r="D21" s="6">
        <f>B21/$B$23</f>
        <v>0.30844062302518399</v>
      </c>
    </row>
    <row r="22" spans="1:6" ht="15" x14ac:dyDescent="0.2">
      <c r="B22"/>
    </row>
    <row r="23" spans="1:6" ht="15" x14ac:dyDescent="0.2">
      <c r="A23" t="s">
        <v>16</v>
      </c>
      <c r="B23" s="1">
        <f>B19+B21</f>
        <v>843433</v>
      </c>
      <c r="D23" s="6">
        <f>B23/$B$23</f>
        <v>1</v>
      </c>
    </row>
    <row r="26" spans="1:6" x14ac:dyDescent="0.2">
      <c r="A26" t="s">
        <v>17</v>
      </c>
      <c r="B26" s="1">
        <f>B17+B18+B21</f>
        <v>361833</v>
      </c>
      <c r="D26" s="6">
        <f>B26/$B$23</f>
        <v>0.42900028810824331</v>
      </c>
    </row>
    <row r="27" spans="1:6" ht="15" x14ac:dyDescent="0.2">
      <c r="A27" t="s">
        <v>18</v>
      </c>
      <c r="B27" s="2">
        <v>33</v>
      </c>
    </row>
    <row r="28" spans="1:6" ht="15" x14ac:dyDescent="0.2">
      <c r="A28" t="s">
        <v>19</v>
      </c>
      <c r="B28" s="1">
        <f>B15/B27</f>
        <v>14593.939393939394</v>
      </c>
    </row>
    <row r="30" spans="1:6" ht="15" x14ac:dyDescent="0.2">
      <c r="A30" t="s">
        <v>20</v>
      </c>
      <c r="B30" s="18">
        <f>VotosNominais!E17</f>
        <v>86092</v>
      </c>
      <c r="C30" s="35"/>
      <c r="D30" s="6">
        <f>B30/$B$23</f>
        <v>0.10207331228443753</v>
      </c>
    </row>
    <row r="31" spans="1:6" ht="15" x14ac:dyDescent="0.2">
      <c r="A31" t="s">
        <v>21</v>
      </c>
      <c r="B31" s="18">
        <f>VotosNominais!E34</f>
        <v>50047</v>
      </c>
      <c r="C31" s="16">
        <f>B31+B30</f>
        <v>136139</v>
      </c>
      <c r="D31" s="6">
        <f>B31/$B$23</f>
        <v>5.9337256189881116E-2</v>
      </c>
      <c r="E31" s="19">
        <f>D31+D30</f>
        <v>0.16141056847431864</v>
      </c>
      <c r="F31" t="s">
        <v>22</v>
      </c>
    </row>
    <row r="32" spans="1:6" x14ac:dyDescent="0.2">
      <c r="A32" t="s">
        <v>23</v>
      </c>
      <c r="B32" s="1">
        <f>B13-B30-B31</f>
        <v>310172</v>
      </c>
      <c r="C32" s="16">
        <f>B32+C31</f>
        <v>446311</v>
      </c>
      <c r="D32" s="20">
        <f>B32/$B$23</f>
        <v>0.36774942407992101</v>
      </c>
    </row>
    <row r="34" spans="1:2" ht="15" x14ac:dyDescent="0.2">
      <c r="A34" t="s">
        <v>843</v>
      </c>
      <c r="B34" s="34">
        <v>934</v>
      </c>
    </row>
    <row r="35" spans="1:2" ht="15" x14ac:dyDescent="0.2">
      <c r="A35" t="s">
        <v>844</v>
      </c>
      <c r="B35" s="1">
        <f>B34/B27</f>
        <v>28.303030303030305</v>
      </c>
    </row>
    <row r="36" spans="1:2" ht="15" x14ac:dyDescent="0.2">
      <c r="A36" t="s">
        <v>911</v>
      </c>
      <c r="B36" s="1">
        <v>15</v>
      </c>
    </row>
    <row r="37" spans="1:2" x14ac:dyDescent="0.2">
      <c r="A37" t="s">
        <v>912</v>
      </c>
      <c r="B37" s="42">
        <f>(B27-B36)/B27</f>
        <v>0.54545454545454541</v>
      </c>
    </row>
  </sheetData>
  <hyperlinks>
    <hyperlink ref="F3" r:id="rId1" xr:uid="{55792004-7388-D545-B603-8AFBB3DE76DE}"/>
    <hyperlink ref="F2" r:id="rId2" xr:uid="{71D58E6E-A036-0745-B207-BC76E35C4A3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059EE-3776-5341-802B-413B33B90CAD}">
  <dimension ref="A1:K937"/>
  <sheetViews>
    <sheetView zoomScale="143" workbookViewId="0"/>
  </sheetViews>
  <sheetFormatPr baseColWidth="10" defaultColWidth="10.83203125" defaultRowHeight="16" x14ac:dyDescent="0.2"/>
  <cols>
    <col min="1" max="1" width="14.33203125" style="24" bestFit="1" customWidth="1"/>
    <col min="2" max="2" width="33" style="24" bestFit="1" customWidth="1"/>
    <col min="3" max="3" width="18" style="27" bestFit="1" customWidth="1"/>
    <col min="4" max="4" width="9.33203125" style="24" bestFit="1" customWidth="1"/>
    <col min="5" max="5" width="8.33203125" style="24" bestFit="1" customWidth="1"/>
    <col min="6" max="6" width="9.6640625" style="24" bestFit="1" customWidth="1"/>
    <col min="7" max="7" width="21" style="24" bestFit="1" customWidth="1"/>
    <col min="8" max="8" width="3.1640625" style="24" bestFit="1" customWidth="1"/>
    <col min="9" max="16384" width="10.83203125" style="24"/>
  </cols>
  <sheetData>
    <row r="1" spans="1:9" x14ac:dyDescent="0.2">
      <c r="A1" s="24" t="s">
        <v>830</v>
      </c>
      <c r="B1" s="24" t="s">
        <v>831</v>
      </c>
      <c r="C1" s="27" t="s">
        <v>832</v>
      </c>
      <c r="D1" s="24" t="s">
        <v>835</v>
      </c>
      <c r="E1" s="24" t="s">
        <v>837</v>
      </c>
      <c r="F1" s="24" t="s">
        <v>932</v>
      </c>
      <c r="G1" s="24" t="s">
        <v>933</v>
      </c>
      <c r="H1" s="24" t="s">
        <v>934</v>
      </c>
      <c r="I1" s="24" t="s">
        <v>909</v>
      </c>
    </row>
    <row r="2" spans="1:9" s="25" customFormat="1" x14ac:dyDescent="0.2">
      <c r="A2" s="25" t="s">
        <v>626</v>
      </c>
      <c r="B2" s="25" t="s">
        <v>631</v>
      </c>
      <c r="C2" s="26">
        <v>10886</v>
      </c>
      <c r="D2" s="25" t="s">
        <v>833</v>
      </c>
      <c r="H2" s="25">
        <v>1</v>
      </c>
      <c r="I2" s="25" t="s">
        <v>910</v>
      </c>
    </row>
    <row r="3" spans="1:9" s="25" customFormat="1" x14ac:dyDescent="0.2">
      <c r="A3" s="25" t="s">
        <v>745</v>
      </c>
      <c r="B3" s="25" t="s">
        <v>759</v>
      </c>
      <c r="C3" s="26">
        <v>7670</v>
      </c>
      <c r="D3" s="25" t="s">
        <v>833</v>
      </c>
      <c r="H3" s="25">
        <v>2</v>
      </c>
    </row>
    <row r="4" spans="1:9" s="25" customFormat="1" x14ac:dyDescent="0.2">
      <c r="A4" s="25" t="s">
        <v>523</v>
      </c>
      <c r="B4" s="25" t="s">
        <v>533</v>
      </c>
      <c r="C4" s="26">
        <v>6858</v>
      </c>
      <c r="D4" s="25" t="s">
        <v>833</v>
      </c>
      <c r="H4" s="25">
        <v>3</v>
      </c>
      <c r="I4" s="25" t="s">
        <v>910</v>
      </c>
    </row>
    <row r="5" spans="1:9" s="25" customFormat="1" x14ac:dyDescent="0.2">
      <c r="A5" s="25" t="s">
        <v>745</v>
      </c>
      <c r="B5" s="25" t="s">
        <v>757</v>
      </c>
      <c r="C5" s="26">
        <v>6539</v>
      </c>
      <c r="D5" s="25" t="s">
        <v>833</v>
      </c>
      <c r="H5" s="25">
        <v>4</v>
      </c>
      <c r="I5" s="25" t="s">
        <v>910</v>
      </c>
    </row>
    <row r="6" spans="1:9" s="25" customFormat="1" x14ac:dyDescent="0.2">
      <c r="A6" s="25" t="s">
        <v>114</v>
      </c>
      <c r="B6" s="25" t="s">
        <v>148</v>
      </c>
      <c r="C6" s="26">
        <v>6493</v>
      </c>
      <c r="D6" s="25" t="s">
        <v>833</v>
      </c>
      <c r="H6" s="25">
        <v>5</v>
      </c>
      <c r="I6" s="25" t="s">
        <v>910</v>
      </c>
    </row>
    <row r="7" spans="1:9" s="25" customFormat="1" x14ac:dyDescent="0.2">
      <c r="A7" s="25" t="s">
        <v>444</v>
      </c>
      <c r="B7" s="25" t="s">
        <v>461</v>
      </c>
      <c r="C7" s="26">
        <v>5605</v>
      </c>
      <c r="D7" s="25" t="s">
        <v>833</v>
      </c>
      <c r="H7" s="25">
        <v>6</v>
      </c>
      <c r="I7" s="25" t="s">
        <v>910</v>
      </c>
    </row>
    <row r="8" spans="1:9" s="25" customFormat="1" x14ac:dyDescent="0.2">
      <c r="A8" s="25" t="s">
        <v>114</v>
      </c>
      <c r="B8" s="25" t="s">
        <v>848</v>
      </c>
      <c r="C8" s="26">
        <v>4971</v>
      </c>
      <c r="D8" s="25" t="s">
        <v>833</v>
      </c>
      <c r="H8" s="25">
        <v>7</v>
      </c>
      <c r="I8" s="25" t="s">
        <v>910</v>
      </c>
    </row>
    <row r="9" spans="1:9" s="25" customFormat="1" x14ac:dyDescent="0.2">
      <c r="A9" s="25" t="s">
        <v>523</v>
      </c>
      <c r="B9" s="25" t="s">
        <v>536</v>
      </c>
      <c r="C9" s="26">
        <v>4715</v>
      </c>
      <c r="D9" s="25" t="s">
        <v>833</v>
      </c>
      <c r="H9" s="25">
        <v>8</v>
      </c>
      <c r="I9" s="25" t="s">
        <v>910</v>
      </c>
    </row>
    <row r="10" spans="1:9" s="25" customFormat="1" x14ac:dyDescent="0.2">
      <c r="A10" s="25" t="s">
        <v>444</v>
      </c>
      <c r="B10" s="25" t="s">
        <v>849</v>
      </c>
      <c r="C10" s="26">
        <v>4674</v>
      </c>
      <c r="D10" s="25" t="s">
        <v>833</v>
      </c>
      <c r="H10" s="25">
        <v>9</v>
      </c>
      <c r="I10" s="25" t="s">
        <v>910</v>
      </c>
    </row>
    <row r="11" spans="1:9" s="25" customFormat="1" x14ac:dyDescent="0.2">
      <c r="A11" s="25" t="s">
        <v>583</v>
      </c>
      <c r="B11" s="25" t="s">
        <v>597</v>
      </c>
      <c r="C11" s="26">
        <v>4355</v>
      </c>
      <c r="D11" s="25" t="s">
        <v>833</v>
      </c>
      <c r="H11" s="25">
        <v>10</v>
      </c>
      <c r="I11" s="25" t="s">
        <v>910</v>
      </c>
    </row>
    <row r="12" spans="1:9" s="25" customFormat="1" x14ac:dyDescent="0.2">
      <c r="A12" s="25" t="s">
        <v>444</v>
      </c>
      <c r="B12" s="25" t="s">
        <v>850</v>
      </c>
      <c r="C12" s="26">
        <v>4127</v>
      </c>
      <c r="D12" s="25" t="s">
        <v>833</v>
      </c>
      <c r="H12" s="25">
        <v>11</v>
      </c>
      <c r="I12" s="25" t="s">
        <v>910</v>
      </c>
    </row>
    <row r="13" spans="1:9" s="25" customFormat="1" x14ac:dyDescent="0.2">
      <c r="A13" s="25" t="s">
        <v>444</v>
      </c>
      <c r="B13" s="25" t="s">
        <v>851</v>
      </c>
      <c r="C13" s="26">
        <v>4125</v>
      </c>
      <c r="D13" s="25" t="s">
        <v>833</v>
      </c>
      <c r="H13" s="25">
        <v>12</v>
      </c>
    </row>
    <row r="14" spans="1:9" s="25" customFormat="1" x14ac:dyDescent="0.2">
      <c r="A14" s="25" t="s">
        <v>287</v>
      </c>
      <c r="B14" s="25" t="s">
        <v>317</v>
      </c>
      <c r="C14" s="26">
        <v>3990</v>
      </c>
      <c r="D14" s="25" t="s">
        <v>833</v>
      </c>
      <c r="H14" s="25">
        <v>13</v>
      </c>
      <c r="I14" s="25" t="s">
        <v>910</v>
      </c>
    </row>
    <row r="15" spans="1:9" s="25" customFormat="1" x14ac:dyDescent="0.2">
      <c r="A15" s="25" t="s">
        <v>338</v>
      </c>
      <c r="B15" s="25" t="s">
        <v>852</v>
      </c>
      <c r="C15" s="26">
        <v>3846</v>
      </c>
      <c r="D15" s="25" t="s">
        <v>833</v>
      </c>
      <c r="H15" s="25">
        <v>14</v>
      </c>
    </row>
    <row r="16" spans="1:9" s="25" customFormat="1" x14ac:dyDescent="0.2">
      <c r="A16" s="25" t="s">
        <v>641</v>
      </c>
      <c r="B16" s="25" t="s">
        <v>653</v>
      </c>
      <c r="C16" s="26">
        <v>3645</v>
      </c>
      <c r="D16" s="25" t="s">
        <v>833</v>
      </c>
      <c r="H16" s="25">
        <v>15</v>
      </c>
    </row>
    <row r="17" spans="1:11" s="25" customFormat="1" x14ac:dyDescent="0.2">
      <c r="A17" s="25" t="s">
        <v>550</v>
      </c>
      <c r="B17" s="25" t="s">
        <v>563</v>
      </c>
      <c r="C17" s="26">
        <v>3593</v>
      </c>
      <c r="D17" s="25" t="s">
        <v>833</v>
      </c>
      <c r="E17" s="26">
        <f>SUM(C2:C17)</f>
        <v>86092</v>
      </c>
      <c r="G17" s="26" t="s">
        <v>20</v>
      </c>
      <c r="H17" s="25">
        <v>16</v>
      </c>
      <c r="I17" s="25" t="s">
        <v>910</v>
      </c>
    </row>
    <row r="18" spans="1:11" s="30" customFormat="1" x14ac:dyDescent="0.2">
      <c r="A18" s="30" t="s">
        <v>155</v>
      </c>
      <c r="B18" s="30" t="s">
        <v>158</v>
      </c>
      <c r="C18" s="31">
        <v>3570</v>
      </c>
      <c r="D18" s="30" t="s">
        <v>833</v>
      </c>
      <c r="H18" s="30">
        <v>1</v>
      </c>
    </row>
    <row r="19" spans="1:11" s="30" customFormat="1" x14ac:dyDescent="0.2">
      <c r="A19" s="30" t="s">
        <v>790</v>
      </c>
      <c r="B19" s="30" t="s">
        <v>853</v>
      </c>
      <c r="C19" s="31">
        <v>3560</v>
      </c>
      <c r="D19" s="30" t="s">
        <v>833</v>
      </c>
      <c r="H19" s="30">
        <v>2</v>
      </c>
    </row>
    <row r="20" spans="1:11" s="30" customFormat="1" x14ac:dyDescent="0.2">
      <c r="A20" s="30" t="s">
        <v>626</v>
      </c>
      <c r="B20" s="30" t="s">
        <v>633</v>
      </c>
      <c r="C20" s="31">
        <v>3374</v>
      </c>
      <c r="D20" s="30" t="s">
        <v>833</v>
      </c>
      <c r="H20" s="30">
        <v>3</v>
      </c>
    </row>
    <row r="21" spans="1:11" s="30" customFormat="1" x14ac:dyDescent="0.2">
      <c r="A21" s="30" t="s">
        <v>287</v>
      </c>
      <c r="B21" s="30" t="s">
        <v>307</v>
      </c>
      <c r="C21" s="31">
        <v>3153</v>
      </c>
      <c r="D21" s="30" t="s">
        <v>833</v>
      </c>
      <c r="H21" s="30">
        <v>4</v>
      </c>
      <c r="I21" s="30" t="s">
        <v>910</v>
      </c>
    </row>
    <row r="22" spans="1:11" s="30" customFormat="1" x14ac:dyDescent="0.2">
      <c r="A22" s="30" t="s">
        <v>287</v>
      </c>
      <c r="B22" s="30" t="s">
        <v>309</v>
      </c>
      <c r="C22" s="31">
        <v>3083</v>
      </c>
      <c r="D22" s="30" t="s">
        <v>833</v>
      </c>
      <c r="H22" s="30">
        <v>5</v>
      </c>
    </row>
    <row r="23" spans="1:11" s="30" customFormat="1" x14ac:dyDescent="0.2">
      <c r="A23" s="30" t="s">
        <v>221</v>
      </c>
      <c r="B23" s="30" t="s">
        <v>234</v>
      </c>
      <c r="C23" s="31">
        <v>3059</v>
      </c>
      <c r="D23" s="30" t="s">
        <v>833</v>
      </c>
      <c r="H23" s="30">
        <v>6</v>
      </c>
      <c r="I23" s="30" t="s">
        <v>910</v>
      </c>
    </row>
    <row r="24" spans="1:11" s="30" customFormat="1" x14ac:dyDescent="0.2">
      <c r="A24" s="30" t="s">
        <v>25</v>
      </c>
      <c r="B24" s="30" t="s">
        <v>854</v>
      </c>
      <c r="C24" s="31">
        <v>3020</v>
      </c>
      <c r="D24" s="30" t="s">
        <v>833</v>
      </c>
      <c r="H24" s="30">
        <v>7</v>
      </c>
    </row>
    <row r="25" spans="1:11" s="30" customFormat="1" x14ac:dyDescent="0.2">
      <c r="A25" s="30" t="s">
        <v>191</v>
      </c>
      <c r="B25" s="30" t="s">
        <v>201</v>
      </c>
      <c r="C25" s="31">
        <v>3014</v>
      </c>
      <c r="D25" s="30" t="s">
        <v>833</v>
      </c>
      <c r="H25" s="30">
        <v>8</v>
      </c>
      <c r="K25" s="82" t="s">
        <v>948</v>
      </c>
    </row>
    <row r="26" spans="1:11" s="30" customFormat="1" x14ac:dyDescent="0.2">
      <c r="A26" s="30" t="s">
        <v>641</v>
      </c>
      <c r="B26" s="30" t="s">
        <v>662</v>
      </c>
      <c r="C26" s="31">
        <v>2728</v>
      </c>
      <c r="D26" s="30" t="s">
        <v>833</v>
      </c>
      <c r="H26" s="30">
        <v>9</v>
      </c>
    </row>
    <row r="27" spans="1:11" s="30" customFormat="1" x14ac:dyDescent="0.2">
      <c r="A27" s="30" t="s">
        <v>374</v>
      </c>
      <c r="B27" s="30" t="s">
        <v>395</v>
      </c>
      <c r="C27" s="31">
        <v>2614</v>
      </c>
      <c r="D27" s="30" t="s">
        <v>833</v>
      </c>
      <c r="H27" s="30">
        <v>10</v>
      </c>
    </row>
    <row r="28" spans="1:11" s="30" customFormat="1" x14ac:dyDescent="0.2">
      <c r="A28" s="30" t="s">
        <v>641</v>
      </c>
      <c r="B28" s="30" t="s">
        <v>645</v>
      </c>
      <c r="C28" s="31">
        <v>2592</v>
      </c>
      <c r="D28" s="30" t="s">
        <v>833</v>
      </c>
      <c r="H28" s="30">
        <v>11</v>
      </c>
    </row>
    <row r="29" spans="1:11" s="30" customFormat="1" x14ac:dyDescent="0.2">
      <c r="A29" s="30" t="s">
        <v>705</v>
      </c>
      <c r="B29" s="30" t="s">
        <v>739</v>
      </c>
      <c r="C29" s="31">
        <v>2570</v>
      </c>
      <c r="D29" s="30" t="s">
        <v>833</v>
      </c>
      <c r="H29" s="30">
        <v>12</v>
      </c>
      <c r="I29" s="30" t="s">
        <v>910</v>
      </c>
    </row>
    <row r="30" spans="1:11" s="30" customFormat="1" x14ac:dyDescent="0.2">
      <c r="A30" s="30" t="s">
        <v>287</v>
      </c>
      <c r="B30" s="30" t="s">
        <v>316</v>
      </c>
      <c r="C30" s="31">
        <v>2470</v>
      </c>
      <c r="D30" s="30" t="s">
        <v>833</v>
      </c>
      <c r="H30" s="30">
        <v>13</v>
      </c>
    </row>
    <row r="31" spans="1:11" s="30" customFormat="1" x14ac:dyDescent="0.2">
      <c r="A31" s="30" t="s">
        <v>790</v>
      </c>
      <c r="B31" s="30" t="s">
        <v>813</v>
      </c>
      <c r="C31" s="31">
        <v>2018</v>
      </c>
      <c r="D31" s="30" t="s">
        <v>833</v>
      </c>
      <c r="H31" s="30">
        <v>14</v>
      </c>
    </row>
    <row r="32" spans="1:11" s="30" customFormat="1" x14ac:dyDescent="0.2">
      <c r="A32" s="30" t="s">
        <v>482</v>
      </c>
      <c r="B32" s="30" t="s">
        <v>492</v>
      </c>
      <c r="C32" s="31">
        <v>1937</v>
      </c>
      <c r="D32" s="30" t="s">
        <v>833</v>
      </c>
      <c r="H32" s="30">
        <v>15</v>
      </c>
    </row>
    <row r="33" spans="1:11" s="30" customFormat="1" x14ac:dyDescent="0.2">
      <c r="A33" s="30" t="s">
        <v>482</v>
      </c>
      <c r="B33" s="30" t="s">
        <v>489</v>
      </c>
      <c r="C33" s="31">
        <v>1861</v>
      </c>
      <c r="D33" s="30" t="s">
        <v>833</v>
      </c>
      <c r="H33" s="30">
        <v>16</v>
      </c>
    </row>
    <row r="34" spans="1:11" s="30" customFormat="1" x14ac:dyDescent="0.2">
      <c r="A34" s="30" t="s">
        <v>70</v>
      </c>
      <c r="B34" s="30" t="s">
        <v>105</v>
      </c>
      <c r="C34" s="31">
        <v>1831</v>
      </c>
      <c r="D34" s="30" t="s">
        <v>833</v>
      </c>
      <c r="E34" s="31">
        <f>SUM(C17:C34)</f>
        <v>50047</v>
      </c>
      <c r="F34" s="31">
        <f>SUM(E2:E34)</f>
        <v>136139</v>
      </c>
      <c r="G34" s="31" t="s">
        <v>21</v>
      </c>
      <c r="H34" s="30">
        <v>17</v>
      </c>
      <c r="J34" s="58">
        <f>SUM(C26:C34)</f>
        <v>20621</v>
      </c>
    </row>
    <row r="35" spans="1:11" s="55" customFormat="1" x14ac:dyDescent="0.2">
      <c r="A35" s="55" t="s">
        <v>583</v>
      </c>
      <c r="B35" s="55" t="s">
        <v>981</v>
      </c>
      <c r="C35" s="56">
        <v>3995</v>
      </c>
      <c r="G35" s="55" t="s">
        <v>931</v>
      </c>
      <c r="H35" s="55">
        <v>1</v>
      </c>
    </row>
    <row r="36" spans="1:11" s="55" customFormat="1" x14ac:dyDescent="0.2">
      <c r="A36" s="55" t="s">
        <v>444</v>
      </c>
      <c r="B36" s="55" t="s">
        <v>953</v>
      </c>
      <c r="C36" s="56">
        <v>3598</v>
      </c>
      <c r="G36" s="55" t="s">
        <v>931</v>
      </c>
      <c r="H36" s="55">
        <v>2</v>
      </c>
    </row>
    <row r="37" spans="1:11" s="55" customFormat="1" x14ac:dyDescent="0.2">
      <c r="A37" s="55" t="s">
        <v>444</v>
      </c>
      <c r="B37" s="55" t="s">
        <v>469</v>
      </c>
      <c r="C37" s="56">
        <v>3357</v>
      </c>
      <c r="G37" s="55" t="s">
        <v>931</v>
      </c>
      <c r="H37" s="55">
        <v>3</v>
      </c>
    </row>
    <row r="38" spans="1:11" s="55" customFormat="1" x14ac:dyDescent="0.2">
      <c r="A38" s="55" t="s">
        <v>444</v>
      </c>
      <c r="B38" s="55" t="s">
        <v>954</v>
      </c>
      <c r="C38" s="56">
        <v>3045</v>
      </c>
      <c r="G38" s="55" t="s">
        <v>931</v>
      </c>
      <c r="H38" s="55">
        <v>4</v>
      </c>
    </row>
    <row r="39" spans="1:11" s="55" customFormat="1" x14ac:dyDescent="0.2">
      <c r="A39" s="55" t="s">
        <v>550</v>
      </c>
      <c r="B39" s="55" t="s">
        <v>955</v>
      </c>
      <c r="C39" s="56">
        <v>3023</v>
      </c>
      <c r="G39" s="55" t="s">
        <v>931</v>
      </c>
      <c r="H39" s="55">
        <v>5</v>
      </c>
    </row>
    <row r="40" spans="1:11" s="55" customFormat="1" x14ac:dyDescent="0.2">
      <c r="A40" s="55" t="s">
        <v>523</v>
      </c>
      <c r="B40" s="55" t="s">
        <v>1032</v>
      </c>
      <c r="C40" s="56">
        <v>2965</v>
      </c>
      <c r="G40" s="55" t="s">
        <v>931</v>
      </c>
      <c r="H40" s="55">
        <v>6</v>
      </c>
    </row>
    <row r="41" spans="1:11" s="55" customFormat="1" x14ac:dyDescent="0.2">
      <c r="A41" s="55" t="s">
        <v>25</v>
      </c>
      <c r="B41" s="55" t="s">
        <v>41</v>
      </c>
      <c r="C41" s="56">
        <v>2818</v>
      </c>
      <c r="G41" s="55" t="s">
        <v>931</v>
      </c>
      <c r="H41" s="55">
        <v>7</v>
      </c>
    </row>
    <row r="42" spans="1:11" s="55" customFormat="1" x14ac:dyDescent="0.2">
      <c r="A42" s="55" t="s">
        <v>191</v>
      </c>
      <c r="B42" s="55" t="s">
        <v>196</v>
      </c>
      <c r="C42" s="56">
        <v>2762</v>
      </c>
      <c r="G42" s="55" t="s">
        <v>931</v>
      </c>
      <c r="H42" s="55">
        <v>8</v>
      </c>
      <c r="K42" s="82" t="s">
        <v>948</v>
      </c>
    </row>
    <row r="43" spans="1:11" s="55" customFormat="1" x14ac:dyDescent="0.2">
      <c r="A43" s="55" t="s">
        <v>626</v>
      </c>
      <c r="B43" s="55" t="s">
        <v>978</v>
      </c>
      <c r="C43" s="56">
        <v>2729</v>
      </c>
      <c r="E43" s="57">
        <f>SUM(C35:C43)</f>
        <v>28292</v>
      </c>
      <c r="G43" s="55" t="s">
        <v>931</v>
      </c>
      <c r="H43" s="55">
        <v>9</v>
      </c>
    </row>
    <row r="44" spans="1:11" s="28" customFormat="1" x14ac:dyDescent="0.2">
      <c r="A44" s="28" t="s">
        <v>626</v>
      </c>
      <c r="B44" s="28" t="s">
        <v>630</v>
      </c>
      <c r="C44" s="29">
        <v>2678</v>
      </c>
      <c r="G44" s="28" t="s">
        <v>834</v>
      </c>
    </row>
    <row r="45" spans="1:11" s="28" customFormat="1" x14ac:dyDescent="0.2">
      <c r="A45" s="28" t="s">
        <v>626</v>
      </c>
      <c r="B45" s="28" t="s">
        <v>979</v>
      </c>
      <c r="C45" s="29">
        <v>2631</v>
      </c>
      <c r="G45" s="28" t="s">
        <v>834</v>
      </c>
    </row>
    <row r="46" spans="1:11" s="28" customFormat="1" x14ac:dyDescent="0.2">
      <c r="A46" s="28" t="s">
        <v>550</v>
      </c>
      <c r="B46" s="28" t="s">
        <v>565</v>
      </c>
      <c r="C46" s="29">
        <v>2493</v>
      </c>
      <c r="G46" s="28" t="s">
        <v>834</v>
      </c>
    </row>
    <row r="47" spans="1:11" s="28" customFormat="1" x14ac:dyDescent="0.2">
      <c r="A47" s="28" t="s">
        <v>444</v>
      </c>
      <c r="B47" s="28" t="s">
        <v>465</v>
      </c>
      <c r="C47" s="29">
        <v>2413</v>
      </c>
      <c r="G47" s="28" t="s">
        <v>834</v>
      </c>
    </row>
    <row r="48" spans="1:11" s="28" customFormat="1" x14ac:dyDescent="0.2">
      <c r="A48" s="28" t="s">
        <v>287</v>
      </c>
      <c r="B48" s="28" t="s">
        <v>294</v>
      </c>
      <c r="C48" s="29">
        <v>2412</v>
      </c>
      <c r="G48" s="28" t="s">
        <v>834</v>
      </c>
    </row>
    <row r="49" spans="1:11" s="28" customFormat="1" x14ac:dyDescent="0.2">
      <c r="A49" s="28" t="s">
        <v>641</v>
      </c>
      <c r="B49" s="28" t="s">
        <v>980</v>
      </c>
      <c r="C49" s="29">
        <v>2347</v>
      </c>
      <c r="G49" s="28" t="s">
        <v>834</v>
      </c>
    </row>
    <row r="50" spans="1:11" s="28" customFormat="1" x14ac:dyDescent="0.2">
      <c r="A50" s="28" t="s">
        <v>550</v>
      </c>
      <c r="B50" s="28" t="s">
        <v>557</v>
      </c>
      <c r="C50" s="29">
        <v>2306</v>
      </c>
      <c r="G50" s="28" t="s">
        <v>834</v>
      </c>
    </row>
    <row r="51" spans="1:11" s="28" customFormat="1" x14ac:dyDescent="0.2">
      <c r="A51" s="28" t="s">
        <v>444</v>
      </c>
      <c r="B51" s="28" t="s">
        <v>464</v>
      </c>
      <c r="C51" s="29">
        <v>2300</v>
      </c>
      <c r="G51" s="28" t="s">
        <v>834</v>
      </c>
    </row>
    <row r="52" spans="1:11" s="28" customFormat="1" x14ac:dyDescent="0.2">
      <c r="A52" s="28" t="s">
        <v>641</v>
      </c>
      <c r="B52" s="28" t="s">
        <v>982</v>
      </c>
      <c r="C52" s="29">
        <v>2236</v>
      </c>
      <c r="G52" s="28" t="s">
        <v>834</v>
      </c>
    </row>
    <row r="53" spans="1:11" s="28" customFormat="1" x14ac:dyDescent="0.2">
      <c r="A53" s="28" t="s">
        <v>705</v>
      </c>
      <c r="B53" s="28" t="s">
        <v>983</v>
      </c>
      <c r="C53" s="29">
        <v>2223</v>
      </c>
      <c r="G53" s="28" t="s">
        <v>834</v>
      </c>
    </row>
    <row r="54" spans="1:11" s="28" customFormat="1" x14ac:dyDescent="0.2">
      <c r="A54" s="28" t="s">
        <v>444</v>
      </c>
      <c r="B54" s="28" t="s">
        <v>475</v>
      </c>
      <c r="C54" s="29">
        <v>2179</v>
      </c>
      <c r="G54" s="28" t="s">
        <v>834</v>
      </c>
    </row>
    <row r="55" spans="1:11" s="28" customFormat="1" x14ac:dyDescent="0.2">
      <c r="A55" s="28" t="s">
        <v>374</v>
      </c>
      <c r="B55" s="28" t="s">
        <v>406</v>
      </c>
      <c r="C55" s="29">
        <v>2151</v>
      </c>
      <c r="G55" s="28" t="s">
        <v>834</v>
      </c>
    </row>
    <row r="56" spans="1:11" s="28" customFormat="1" x14ac:dyDescent="0.2">
      <c r="A56" s="28" t="s">
        <v>287</v>
      </c>
      <c r="B56" s="28" t="s">
        <v>1033</v>
      </c>
      <c r="C56" s="29">
        <v>2100</v>
      </c>
      <c r="G56" s="28" t="s">
        <v>834</v>
      </c>
    </row>
    <row r="57" spans="1:11" s="28" customFormat="1" x14ac:dyDescent="0.2">
      <c r="A57" s="28" t="s">
        <v>583</v>
      </c>
      <c r="B57" s="28" t="s">
        <v>604</v>
      </c>
      <c r="C57" s="29">
        <v>2092</v>
      </c>
      <c r="G57" s="28" t="s">
        <v>834</v>
      </c>
    </row>
    <row r="58" spans="1:11" s="28" customFormat="1" x14ac:dyDescent="0.2">
      <c r="A58" s="28" t="s">
        <v>191</v>
      </c>
      <c r="B58" s="28" t="s">
        <v>195</v>
      </c>
      <c r="C58" s="29">
        <v>2049</v>
      </c>
      <c r="G58" s="28" t="s">
        <v>834</v>
      </c>
      <c r="K58" s="82" t="s">
        <v>948</v>
      </c>
    </row>
    <row r="59" spans="1:11" s="28" customFormat="1" x14ac:dyDescent="0.2">
      <c r="A59" s="28" t="s">
        <v>25</v>
      </c>
      <c r="B59" s="28" t="s">
        <v>51</v>
      </c>
      <c r="C59" s="29">
        <v>2034</v>
      </c>
      <c r="G59" s="28" t="s">
        <v>834</v>
      </c>
    </row>
    <row r="60" spans="1:11" s="28" customFormat="1" x14ac:dyDescent="0.2">
      <c r="A60" s="28" t="s">
        <v>287</v>
      </c>
      <c r="B60" s="28" t="s">
        <v>297</v>
      </c>
      <c r="C60" s="29">
        <v>2000</v>
      </c>
      <c r="G60" s="28" t="s">
        <v>834</v>
      </c>
    </row>
    <row r="61" spans="1:11" x14ac:dyDescent="0.2">
      <c r="A61" s="24" t="s">
        <v>287</v>
      </c>
      <c r="B61" s="24" t="s">
        <v>289</v>
      </c>
      <c r="C61" s="27">
        <v>1807</v>
      </c>
      <c r="G61" s="24" t="s">
        <v>836</v>
      </c>
    </row>
    <row r="62" spans="1:11" x14ac:dyDescent="0.2">
      <c r="A62" s="24" t="s">
        <v>191</v>
      </c>
      <c r="B62" s="24" t="s">
        <v>194</v>
      </c>
      <c r="C62" s="27">
        <v>1793</v>
      </c>
      <c r="G62" s="24" t="s">
        <v>836</v>
      </c>
      <c r="K62" s="85" t="s">
        <v>948</v>
      </c>
    </row>
    <row r="63" spans="1:11" x14ac:dyDescent="0.2">
      <c r="A63" s="24" t="s">
        <v>482</v>
      </c>
      <c r="B63" s="24" t="s">
        <v>509</v>
      </c>
      <c r="C63" s="27">
        <v>1758</v>
      </c>
      <c r="G63" s="24" t="s">
        <v>836</v>
      </c>
    </row>
    <row r="64" spans="1:11" x14ac:dyDescent="0.2">
      <c r="A64" s="24" t="s">
        <v>155</v>
      </c>
      <c r="B64" s="24" t="s">
        <v>170</v>
      </c>
      <c r="C64" s="27">
        <v>1749</v>
      </c>
      <c r="G64" s="24" t="s">
        <v>836</v>
      </c>
    </row>
    <row r="65" spans="1:7" x14ac:dyDescent="0.2">
      <c r="A65" s="24" t="s">
        <v>444</v>
      </c>
      <c r="B65" s="24" t="s">
        <v>454</v>
      </c>
      <c r="C65" s="27">
        <v>1673</v>
      </c>
      <c r="G65" s="24" t="s">
        <v>836</v>
      </c>
    </row>
    <row r="66" spans="1:7" x14ac:dyDescent="0.2">
      <c r="A66" s="24" t="s">
        <v>705</v>
      </c>
      <c r="B66" s="24" t="s">
        <v>1071</v>
      </c>
      <c r="C66" s="27">
        <v>1654</v>
      </c>
      <c r="G66" s="24" t="s">
        <v>836</v>
      </c>
    </row>
    <row r="67" spans="1:7" x14ac:dyDescent="0.2">
      <c r="A67" s="24" t="s">
        <v>523</v>
      </c>
      <c r="B67" s="24" t="s">
        <v>537</v>
      </c>
      <c r="C67" s="27">
        <v>1635</v>
      </c>
      <c r="G67" s="24" t="s">
        <v>836</v>
      </c>
    </row>
    <row r="68" spans="1:7" x14ac:dyDescent="0.2">
      <c r="A68" s="24" t="s">
        <v>550</v>
      </c>
      <c r="B68" s="24" t="s">
        <v>576</v>
      </c>
      <c r="C68" s="27">
        <v>1577</v>
      </c>
      <c r="G68" s="24" t="s">
        <v>836</v>
      </c>
    </row>
    <row r="69" spans="1:7" x14ac:dyDescent="0.2">
      <c r="A69" s="24" t="s">
        <v>114</v>
      </c>
      <c r="B69" s="24" t="s">
        <v>135</v>
      </c>
      <c r="C69" s="27">
        <v>1565</v>
      </c>
      <c r="G69" s="24" t="s">
        <v>836</v>
      </c>
    </row>
    <row r="70" spans="1:7" x14ac:dyDescent="0.2">
      <c r="A70" s="24" t="s">
        <v>287</v>
      </c>
      <c r="B70" s="24" t="s">
        <v>300</v>
      </c>
      <c r="C70" s="27">
        <v>1559</v>
      </c>
      <c r="G70" s="24" t="s">
        <v>836</v>
      </c>
    </row>
    <row r="71" spans="1:7" x14ac:dyDescent="0.2">
      <c r="A71" s="24" t="s">
        <v>444</v>
      </c>
      <c r="B71" s="24" t="s">
        <v>472</v>
      </c>
      <c r="C71" s="27">
        <v>1519</v>
      </c>
      <c r="G71" s="24" t="s">
        <v>836</v>
      </c>
    </row>
    <row r="72" spans="1:7" x14ac:dyDescent="0.2">
      <c r="A72" s="24" t="s">
        <v>482</v>
      </c>
      <c r="B72" s="24" t="s">
        <v>956</v>
      </c>
      <c r="C72" s="27">
        <v>1517</v>
      </c>
      <c r="G72" s="24" t="s">
        <v>836</v>
      </c>
    </row>
    <row r="73" spans="1:7" x14ac:dyDescent="0.2">
      <c r="A73" s="24" t="s">
        <v>482</v>
      </c>
      <c r="B73" s="24" t="s">
        <v>508</v>
      </c>
      <c r="C73" s="27">
        <v>1489</v>
      </c>
      <c r="G73" s="24" t="s">
        <v>836</v>
      </c>
    </row>
    <row r="74" spans="1:7" x14ac:dyDescent="0.2">
      <c r="A74" s="24" t="s">
        <v>641</v>
      </c>
      <c r="B74" s="24" t="s">
        <v>669</v>
      </c>
      <c r="C74" s="27">
        <v>1487</v>
      </c>
      <c r="G74" s="24" t="s">
        <v>836</v>
      </c>
    </row>
    <row r="75" spans="1:7" x14ac:dyDescent="0.2">
      <c r="A75" s="24" t="s">
        <v>70</v>
      </c>
      <c r="B75" s="24" t="s">
        <v>88</v>
      </c>
      <c r="C75" s="27">
        <v>1433</v>
      </c>
      <c r="G75" s="24" t="s">
        <v>836</v>
      </c>
    </row>
    <row r="76" spans="1:7" x14ac:dyDescent="0.2">
      <c r="A76" s="24" t="s">
        <v>221</v>
      </c>
      <c r="B76" s="24" t="s">
        <v>244</v>
      </c>
      <c r="C76" s="27">
        <v>1417</v>
      </c>
      <c r="G76" s="24" t="s">
        <v>836</v>
      </c>
    </row>
    <row r="77" spans="1:7" x14ac:dyDescent="0.2">
      <c r="A77" s="24" t="s">
        <v>482</v>
      </c>
      <c r="B77" s="24" t="s">
        <v>1090</v>
      </c>
      <c r="C77" s="27">
        <v>1365</v>
      </c>
      <c r="G77" s="24" t="s">
        <v>836</v>
      </c>
    </row>
    <row r="78" spans="1:7" x14ac:dyDescent="0.2">
      <c r="A78" s="24" t="s">
        <v>626</v>
      </c>
      <c r="B78" s="24" t="s">
        <v>957</v>
      </c>
      <c r="C78" s="27">
        <v>1357</v>
      </c>
      <c r="G78" s="24" t="s">
        <v>836</v>
      </c>
    </row>
    <row r="79" spans="1:7" x14ac:dyDescent="0.2">
      <c r="A79" s="24" t="s">
        <v>583</v>
      </c>
      <c r="B79" s="24" t="s">
        <v>1072</v>
      </c>
      <c r="C79" s="27">
        <v>1328</v>
      </c>
      <c r="G79" s="24" t="s">
        <v>836</v>
      </c>
    </row>
    <row r="80" spans="1:7" x14ac:dyDescent="0.2">
      <c r="A80" s="24" t="s">
        <v>671</v>
      </c>
      <c r="B80" s="24" t="s">
        <v>682</v>
      </c>
      <c r="C80" s="27">
        <v>1306</v>
      </c>
      <c r="G80" s="24" t="s">
        <v>836</v>
      </c>
    </row>
    <row r="81" spans="1:11" x14ac:dyDescent="0.2">
      <c r="A81" s="24" t="s">
        <v>482</v>
      </c>
      <c r="B81" s="24" t="s">
        <v>498</v>
      </c>
      <c r="C81" s="27">
        <v>1301</v>
      </c>
      <c r="G81" s="24" t="s">
        <v>836</v>
      </c>
    </row>
    <row r="82" spans="1:11" x14ac:dyDescent="0.2">
      <c r="A82" s="24" t="s">
        <v>374</v>
      </c>
      <c r="B82" s="24" t="s">
        <v>396</v>
      </c>
      <c r="C82" s="27">
        <v>1297</v>
      </c>
      <c r="G82" s="24" t="s">
        <v>836</v>
      </c>
    </row>
    <row r="83" spans="1:11" x14ac:dyDescent="0.2">
      <c r="A83" s="24" t="s">
        <v>25</v>
      </c>
      <c r="B83" s="24" t="s">
        <v>1034</v>
      </c>
      <c r="C83" s="27">
        <v>1272</v>
      </c>
      <c r="G83" s="24" t="s">
        <v>836</v>
      </c>
    </row>
    <row r="84" spans="1:11" x14ac:dyDescent="0.2">
      <c r="A84" s="24" t="s">
        <v>287</v>
      </c>
      <c r="B84" s="24" t="s">
        <v>984</v>
      </c>
      <c r="C84" s="27">
        <v>1248</v>
      </c>
      <c r="G84" s="24" t="s">
        <v>836</v>
      </c>
    </row>
    <row r="85" spans="1:11" x14ac:dyDescent="0.2">
      <c r="A85" s="24" t="s">
        <v>221</v>
      </c>
      <c r="B85" s="24" t="s">
        <v>222</v>
      </c>
      <c r="C85" s="27">
        <v>1170</v>
      </c>
      <c r="G85" s="24" t="s">
        <v>836</v>
      </c>
    </row>
    <row r="86" spans="1:11" x14ac:dyDescent="0.2">
      <c r="A86" s="24" t="s">
        <v>705</v>
      </c>
      <c r="B86" s="24" t="s">
        <v>711</v>
      </c>
      <c r="C86" s="27">
        <v>1158</v>
      </c>
      <c r="G86" s="24" t="s">
        <v>836</v>
      </c>
    </row>
    <row r="87" spans="1:11" x14ac:dyDescent="0.2">
      <c r="A87" s="24" t="s">
        <v>221</v>
      </c>
      <c r="B87" s="24" t="s">
        <v>985</v>
      </c>
      <c r="C87" s="27">
        <v>1156</v>
      </c>
      <c r="G87" s="24" t="s">
        <v>836</v>
      </c>
    </row>
    <row r="88" spans="1:11" x14ac:dyDescent="0.2">
      <c r="A88" s="24" t="s">
        <v>191</v>
      </c>
      <c r="B88" s="24" t="s">
        <v>949</v>
      </c>
      <c r="C88" s="27">
        <v>1153</v>
      </c>
      <c r="G88" s="24" t="s">
        <v>836</v>
      </c>
      <c r="K88" s="82" t="s">
        <v>948</v>
      </c>
    </row>
    <row r="89" spans="1:11" x14ac:dyDescent="0.2">
      <c r="A89" s="24" t="s">
        <v>482</v>
      </c>
      <c r="B89" s="24" t="s">
        <v>496</v>
      </c>
      <c r="C89" s="27">
        <v>1150</v>
      </c>
      <c r="G89" s="24" t="s">
        <v>836</v>
      </c>
    </row>
    <row r="90" spans="1:11" x14ac:dyDescent="0.2">
      <c r="A90" s="24" t="s">
        <v>287</v>
      </c>
      <c r="B90" s="24" t="s">
        <v>308</v>
      </c>
      <c r="C90" s="27">
        <v>1142</v>
      </c>
      <c r="G90" s="24" t="s">
        <v>836</v>
      </c>
    </row>
    <row r="91" spans="1:11" x14ac:dyDescent="0.2">
      <c r="A91" s="24" t="s">
        <v>444</v>
      </c>
      <c r="B91" s="24" t="s">
        <v>1035</v>
      </c>
      <c r="C91" s="27">
        <v>1140</v>
      </c>
      <c r="G91" s="24" t="s">
        <v>836</v>
      </c>
    </row>
    <row r="92" spans="1:11" x14ac:dyDescent="0.2">
      <c r="A92" s="24" t="s">
        <v>745</v>
      </c>
      <c r="B92" s="24" t="s">
        <v>770</v>
      </c>
      <c r="C92" s="27">
        <v>1129</v>
      </c>
      <c r="G92" s="24" t="s">
        <v>836</v>
      </c>
    </row>
    <row r="93" spans="1:11" x14ac:dyDescent="0.2">
      <c r="A93" s="24" t="s">
        <v>25</v>
      </c>
      <c r="B93" s="24" t="s">
        <v>63</v>
      </c>
      <c r="C93" s="27">
        <v>1117</v>
      </c>
      <c r="G93" s="24" t="s">
        <v>836</v>
      </c>
    </row>
    <row r="94" spans="1:11" x14ac:dyDescent="0.2">
      <c r="A94" s="24" t="s">
        <v>191</v>
      </c>
      <c r="B94" s="24" t="s">
        <v>192</v>
      </c>
      <c r="C94" s="27">
        <v>1112</v>
      </c>
      <c r="G94" s="24" t="s">
        <v>836</v>
      </c>
      <c r="K94" s="82" t="s">
        <v>948</v>
      </c>
    </row>
    <row r="95" spans="1:11" x14ac:dyDescent="0.2">
      <c r="A95" s="24" t="s">
        <v>745</v>
      </c>
      <c r="B95" s="24" t="s">
        <v>761</v>
      </c>
      <c r="C95" s="27">
        <v>1104</v>
      </c>
      <c r="G95" s="24" t="s">
        <v>836</v>
      </c>
    </row>
    <row r="96" spans="1:11" x14ac:dyDescent="0.2">
      <c r="A96" s="24" t="s">
        <v>70</v>
      </c>
      <c r="B96" s="24" t="s">
        <v>98</v>
      </c>
      <c r="C96" s="27">
        <v>1095</v>
      </c>
      <c r="G96" s="24" t="s">
        <v>836</v>
      </c>
    </row>
    <row r="97" spans="1:11" x14ac:dyDescent="0.2">
      <c r="A97" s="24" t="s">
        <v>745</v>
      </c>
      <c r="B97" s="24" t="s">
        <v>776</v>
      </c>
      <c r="C97" s="27">
        <v>1095</v>
      </c>
      <c r="G97" s="24" t="s">
        <v>836</v>
      </c>
    </row>
    <row r="98" spans="1:11" x14ac:dyDescent="0.2">
      <c r="A98" s="24" t="s">
        <v>191</v>
      </c>
      <c r="B98" s="24" t="s">
        <v>958</v>
      </c>
      <c r="C98" s="27">
        <v>1077</v>
      </c>
      <c r="G98" s="24" t="s">
        <v>836</v>
      </c>
    </row>
    <row r="99" spans="1:11" x14ac:dyDescent="0.2">
      <c r="A99" s="24" t="s">
        <v>641</v>
      </c>
      <c r="B99" s="24" t="s">
        <v>664</v>
      </c>
      <c r="C99" s="27">
        <v>1074</v>
      </c>
      <c r="G99" s="24" t="s">
        <v>836</v>
      </c>
    </row>
    <row r="100" spans="1:11" x14ac:dyDescent="0.2">
      <c r="A100" s="24" t="s">
        <v>287</v>
      </c>
      <c r="B100" s="24" t="s">
        <v>293</v>
      </c>
      <c r="C100" s="27">
        <v>1060</v>
      </c>
      <c r="G100" s="24" t="s">
        <v>836</v>
      </c>
    </row>
    <row r="101" spans="1:11" x14ac:dyDescent="0.2">
      <c r="A101" s="24" t="s">
        <v>191</v>
      </c>
      <c r="B101" s="24" t="s">
        <v>1098</v>
      </c>
      <c r="C101" s="27">
        <v>1056</v>
      </c>
      <c r="G101" s="24" t="s">
        <v>836</v>
      </c>
      <c r="K101" s="82" t="s">
        <v>948</v>
      </c>
    </row>
    <row r="102" spans="1:11" x14ac:dyDescent="0.2">
      <c r="A102" s="24" t="s">
        <v>671</v>
      </c>
      <c r="B102" s="24" t="s">
        <v>986</v>
      </c>
      <c r="C102" s="27">
        <v>1056</v>
      </c>
      <c r="G102" s="24" t="s">
        <v>836</v>
      </c>
    </row>
    <row r="103" spans="1:11" x14ac:dyDescent="0.2">
      <c r="A103" s="24" t="s">
        <v>70</v>
      </c>
      <c r="B103" s="24" t="s">
        <v>81</v>
      </c>
      <c r="C103" s="27">
        <v>1053</v>
      </c>
      <c r="G103" s="24" t="s">
        <v>836</v>
      </c>
    </row>
    <row r="104" spans="1:11" x14ac:dyDescent="0.2">
      <c r="A104" s="24" t="s">
        <v>550</v>
      </c>
      <c r="B104" s="24" t="s">
        <v>578</v>
      </c>
      <c r="C104" s="27">
        <v>1049</v>
      </c>
      <c r="G104" s="24" t="s">
        <v>836</v>
      </c>
    </row>
    <row r="105" spans="1:11" x14ac:dyDescent="0.2">
      <c r="A105" s="24" t="s">
        <v>444</v>
      </c>
      <c r="B105" s="24" t="s">
        <v>1073</v>
      </c>
      <c r="C105" s="27">
        <v>1048</v>
      </c>
      <c r="G105" s="24" t="s">
        <v>836</v>
      </c>
    </row>
    <row r="106" spans="1:11" x14ac:dyDescent="0.2">
      <c r="A106" s="24" t="s">
        <v>523</v>
      </c>
      <c r="B106" s="24" t="s">
        <v>530</v>
      </c>
      <c r="C106" s="27">
        <v>1045</v>
      </c>
      <c r="G106" s="24" t="s">
        <v>836</v>
      </c>
    </row>
    <row r="107" spans="1:11" x14ac:dyDescent="0.2">
      <c r="A107" s="24" t="s">
        <v>444</v>
      </c>
      <c r="B107" s="24" t="s">
        <v>460</v>
      </c>
      <c r="C107" s="27">
        <v>1025</v>
      </c>
      <c r="G107" s="24" t="s">
        <v>836</v>
      </c>
    </row>
    <row r="108" spans="1:11" x14ac:dyDescent="0.2">
      <c r="A108" s="24" t="s">
        <v>444</v>
      </c>
      <c r="B108" s="24" t="s">
        <v>452</v>
      </c>
      <c r="C108" s="27">
        <v>1014</v>
      </c>
      <c r="G108" s="24" t="s">
        <v>836</v>
      </c>
    </row>
    <row r="109" spans="1:11" x14ac:dyDescent="0.2">
      <c r="A109" s="24" t="s">
        <v>790</v>
      </c>
      <c r="B109" s="24" t="s">
        <v>806</v>
      </c>
      <c r="C109" s="27">
        <v>1004</v>
      </c>
      <c r="G109" s="24" t="s">
        <v>836</v>
      </c>
    </row>
    <row r="110" spans="1:11" x14ac:dyDescent="0.2">
      <c r="A110" s="24" t="s">
        <v>114</v>
      </c>
      <c r="B110" s="24" t="s">
        <v>153</v>
      </c>
      <c r="C110" s="27">
        <v>1003</v>
      </c>
      <c r="G110" s="24" t="s">
        <v>836</v>
      </c>
    </row>
    <row r="111" spans="1:11" x14ac:dyDescent="0.2">
      <c r="A111" s="24" t="s">
        <v>25</v>
      </c>
      <c r="B111" s="24" t="s">
        <v>49</v>
      </c>
      <c r="C111" s="27">
        <v>1001</v>
      </c>
      <c r="G111" s="24" t="s">
        <v>836</v>
      </c>
    </row>
    <row r="112" spans="1:11" x14ac:dyDescent="0.2">
      <c r="A112" s="24" t="s">
        <v>705</v>
      </c>
      <c r="B112" s="24" t="s">
        <v>725</v>
      </c>
      <c r="C112" s="27">
        <v>989</v>
      </c>
      <c r="G112" s="24" t="s">
        <v>836</v>
      </c>
    </row>
    <row r="113" spans="1:11" x14ac:dyDescent="0.2">
      <c r="A113" s="24" t="s">
        <v>482</v>
      </c>
      <c r="B113" s="24" t="s">
        <v>494</v>
      </c>
      <c r="C113" s="27">
        <v>985</v>
      </c>
      <c r="G113" s="24" t="s">
        <v>836</v>
      </c>
    </row>
    <row r="114" spans="1:11" x14ac:dyDescent="0.2">
      <c r="A114" s="24" t="s">
        <v>444</v>
      </c>
      <c r="B114" s="24" t="s">
        <v>458</v>
      </c>
      <c r="C114" s="27">
        <v>972</v>
      </c>
      <c r="G114" s="24" t="s">
        <v>836</v>
      </c>
    </row>
    <row r="115" spans="1:11" x14ac:dyDescent="0.2">
      <c r="A115" s="24" t="s">
        <v>70</v>
      </c>
      <c r="B115" s="24" t="s">
        <v>72</v>
      </c>
      <c r="C115" s="27">
        <v>963</v>
      </c>
      <c r="G115" s="24" t="s">
        <v>836</v>
      </c>
    </row>
    <row r="116" spans="1:11" x14ac:dyDescent="0.2">
      <c r="A116" s="24" t="s">
        <v>287</v>
      </c>
      <c r="B116" s="24" t="s">
        <v>1036</v>
      </c>
      <c r="C116" s="27">
        <v>954</v>
      </c>
      <c r="G116" s="24" t="s">
        <v>836</v>
      </c>
    </row>
    <row r="117" spans="1:11" x14ac:dyDescent="0.2">
      <c r="A117" s="24" t="s">
        <v>114</v>
      </c>
      <c r="B117" s="24" t="s">
        <v>143</v>
      </c>
      <c r="C117" s="27">
        <v>954</v>
      </c>
      <c r="G117" s="24" t="s">
        <v>836</v>
      </c>
    </row>
    <row r="118" spans="1:11" x14ac:dyDescent="0.2">
      <c r="A118" s="24" t="s">
        <v>482</v>
      </c>
      <c r="B118" s="24" t="s">
        <v>522</v>
      </c>
      <c r="C118" s="27">
        <v>948</v>
      </c>
      <c r="G118" s="24" t="s">
        <v>836</v>
      </c>
    </row>
    <row r="119" spans="1:11" x14ac:dyDescent="0.2">
      <c r="A119" s="24" t="s">
        <v>114</v>
      </c>
      <c r="B119" s="24" t="s">
        <v>150</v>
      </c>
      <c r="C119" s="27">
        <v>944</v>
      </c>
      <c r="G119" s="24" t="s">
        <v>836</v>
      </c>
    </row>
    <row r="120" spans="1:11" x14ac:dyDescent="0.2">
      <c r="A120" s="24" t="s">
        <v>444</v>
      </c>
      <c r="B120" s="24" t="s">
        <v>1037</v>
      </c>
      <c r="C120" s="27">
        <v>943</v>
      </c>
      <c r="G120" s="24" t="s">
        <v>836</v>
      </c>
    </row>
    <row r="121" spans="1:11" x14ac:dyDescent="0.2">
      <c r="A121" s="24" t="s">
        <v>641</v>
      </c>
      <c r="B121" s="24" t="s">
        <v>663</v>
      </c>
      <c r="C121" s="27">
        <v>941</v>
      </c>
      <c r="G121" s="24" t="s">
        <v>836</v>
      </c>
    </row>
    <row r="122" spans="1:11" x14ac:dyDescent="0.2">
      <c r="A122" s="24" t="s">
        <v>790</v>
      </c>
      <c r="B122" s="24" t="s">
        <v>817</v>
      </c>
      <c r="C122" s="27">
        <v>936</v>
      </c>
      <c r="G122" s="24" t="s">
        <v>836</v>
      </c>
    </row>
    <row r="123" spans="1:11" x14ac:dyDescent="0.2">
      <c r="A123" s="24" t="s">
        <v>482</v>
      </c>
      <c r="B123" s="24" t="s">
        <v>483</v>
      </c>
      <c r="C123" s="27">
        <v>921</v>
      </c>
      <c r="G123" s="24" t="s">
        <v>836</v>
      </c>
    </row>
    <row r="124" spans="1:11" x14ac:dyDescent="0.2">
      <c r="A124" s="24" t="s">
        <v>287</v>
      </c>
      <c r="B124" s="24" t="s">
        <v>959</v>
      </c>
      <c r="C124" s="27">
        <v>919</v>
      </c>
      <c r="G124" s="24" t="s">
        <v>836</v>
      </c>
    </row>
    <row r="125" spans="1:11" x14ac:dyDescent="0.2">
      <c r="A125" s="24" t="s">
        <v>191</v>
      </c>
      <c r="B125" s="24" t="s">
        <v>200</v>
      </c>
      <c r="C125" s="27">
        <v>907</v>
      </c>
      <c r="G125" s="24" t="s">
        <v>836</v>
      </c>
      <c r="K125" s="85" t="s">
        <v>948</v>
      </c>
    </row>
    <row r="126" spans="1:11" x14ac:dyDescent="0.2">
      <c r="A126" s="24" t="s">
        <v>114</v>
      </c>
      <c r="B126" s="24" t="s">
        <v>142</v>
      </c>
      <c r="C126" s="27">
        <v>906</v>
      </c>
      <c r="G126" s="24" t="s">
        <v>836</v>
      </c>
    </row>
    <row r="127" spans="1:11" x14ac:dyDescent="0.2">
      <c r="A127" s="24" t="s">
        <v>641</v>
      </c>
      <c r="B127" s="24" t="s">
        <v>659</v>
      </c>
      <c r="C127" s="27">
        <v>905</v>
      </c>
      <c r="G127" s="24" t="s">
        <v>836</v>
      </c>
    </row>
    <row r="128" spans="1:11" x14ac:dyDescent="0.2">
      <c r="A128" s="24" t="s">
        <v>641</v>
      </c>
      <c r="B128" s="24" t="s">
        <v>661</v>
      </c>
      <c r="C128" s="27">
        <v>904</v>
      </c>
      <c r="G128" s="24" t="s">
        <v>836</v>
      </c>
    </row>
    <row r="129" spans="1:11" x14ac:dyDescent="0.2">
      <c r="A129" s="24" t="s">
        <v>191</v>
      </c>
      <c r="B129" s="24" t="s">
        <v>202</v>
      </c>
      <c r="C129" s="27">
        <v>903</v>
      </c>
      <c r="G129" s="24" t="s">
        <v>836</v>
      </c>
      <c r="K129" s="85" t="s">
        <v>948</v>
      </c>
    </row>
    <row r="130" spans="1:11" x14ac:dyDescent="0.2">
      <c r="A130" s="24" t="s">
        <v>790</v>
      </c>
      <c r="B130" s="24" t="s">
        <v>818</v>
      </c>
      <c r="C130" s="27">
        <v>875</v>
      </c>
      <c r="G130" s="24" t="s">
        <v>836</v>
      </c>
    </row>
    <row r="131" spans="1:11" x14ac:dyDescent="0.2">
      <c r="A131" s="24" t="s">
        <v>191</v>
      </c>
      <c r="B131" s="24" t="s">
        <v>1038</v>
      </c>
      <c r="C131" s="27">
        <v>868</v>
      </c>
      <c r="G131" s="24" t="s">
        <v>836</v>
      </c>
      <c r="K131" s="85" t="s">
        <v>948</v>
      </c>
    </row>
    <row r="132" spans="1:11" x14ac:dyDescent="0.2">
      <c r="A132" s="24" t="s">
        <v>641</v>
      </c>
      <c r="B132" s="24" t="s">
        <v>651</v>
      </c>
      <c r="C132" s="27">
        <v>863</v>
      </c>
      <c r="G132" s="24" t="s">
        <v>836</v>
      </c>
    </row>
    <row r="133" spans="1:11" x14ac:dyDescent="0.2">
      <c r="A133" s="24" t="s">
        <v>583</v>
      </c>
      <c r="B133" s="24" t="s">
        <v>593</v>
      </c>
      <c r="C133" s="27">
        <v>858</v>
      </c>
      <c r="G133" s="24" t="s">
        <v>836</v>
      </c>
    </row>
    <row r="134" spans="1:11" x14ac:dyDescent="0.2">
      <c r="A134" s="24" t="s">
        <v>790</v>
      </c>
      <c r="B134" s="24" t="s">
        <v>799</v>
      </c>
      <c r="C134" s="27">
        <v>856</v>
      </c>
      <c r="G134" s="24" t="s">
        <v>836</v>
      </c>
    </row>
    <row r="135" spans="1:11" x14ac:dyDescent="0.2">
      <c r="A135" s="24" t="s">
        <v>287</v>
      </c>
      <c r="B135" s="24" t="s">
        <v>327</v>
      </c>
      <c r="C135" s="27">
        <v>846</v>
      </c>
      <c r="G135" s="24" t="s">
        <v>836</v>
      </c>
    </row>
    <row r="136" spans="1:11" x14ac:dyDescent="0.2">
      <c r="A136" s="24" t="s">
        <v>155</v>
      </c>
      <c r="B136" s="24" t="s">
        <v>1039</v>
      </c>
      <c r="C136" s="27">
        <v>844</v>
      </c>
      <c r="G136" s="24" t="s">
        <v>836</v>
      </c>
    </row>
    <row r="137" spans="1:11" x14ac:dyDescent="0.2">
      <c r="A137" s="24" t="s">
        <v>25</v>
      </c>
      <c r="B137" s="24" t="s">
        <v>987</v>
      </c>
      <c r="C137" s="27">
        <v>839</v>
      </c>
      <c r="G137" s="24" t="s">
        <v>836</v>
      </c>
    </row>
    <row r="138" spans="1:11" x14ac:dyDescent="0.2">
      <c r="A138" s="24" t="s">
        <v>444</v>
      </c>
      <c r="B138" s="24" t="s">
        <v>478</v>
      </c>
      <c r="C138" s="27">
        <v>834</v>
      </c>
      <c r="G138" s="24" t="s">
        <v>836</v>
      </c>
    </row>
    <row r="139" spans="1:11" x14ac:dyDescent="0.2">
      <c r="A139" s="24" t="s">
        <v>583</v>
      </c>
      <c r="B139" s="24" t="s">
        <v>589</v>
      </c>
      <c r="C139" s="27">
        <v>832</v>
      </c>
      <c r="G139" s="24" t="s">
        <v>836</v>
      </c>
    </row>
    <row r="140" spans="1:11" x14ac:dyDescent="0.2">
      <c r="A140" s="24" t="s">
        <v>523</v>
      </c>
      <c r="B140" s="24" t="s">
        <v>1074</v>
      </c>
      <c r="C140" s="27">
        <v>816</v>
      </c>
      <c r="G140" s="24" t="s">
        <v>836</v>
      </c>
    </row>
    <row r="141" spans="1:11" x14ac:dyDescent="0.2">
      <c r="A141" s="24" t="s">
        <v>790</v>
      </c>
      <c r="B141" s="24" t="s">
        <v>816</v>
      </c>
      <c r="C141" s="27">
        <v>804</v>
      </c>
      <c r="G141" s="24" t="s">
        <v>836</v>
      </c>
    </row>
    <row r="142" spans="1:11" x14ac:dyDescent="0.2">
      <c r="A142" s="24" t="s">
        <v>745</v>
      </c>
      <c r="B142" s="24" t="s">
        <v>768</v>
      </c>
      <c r="C142" s="27">
        <v>799</v>
      </c>
      <c r="G142" s="24" t="s">
        <v>836</v>
      </c>
    </row>
    <row r="143" spans="1:11" x14ac:dyDescent="0.2">
      <c r="A143" s="24" t="s">
        <v>790</v>
      </c>
      <c r="B143" s="24" t="s">
        <v>828</v>
      </c>
      <c r="C143" s="27">
        <v>798</v>
      </c>
      <c r="G143" s="24" t="s">
        <v>836</v>
      </c>
    </row>
    <row r="144" spans="1:11" x14ac:dyDescent="0.2">
      <c r="A144" s="24" t="s">
        <v>374</v>
      </c>
      <c r="B144" s="24" t="s">
        <v>375</v>
      </c>
      <c r="C144" s="27">
        <v>796</v>
      </c>
      <c r="G144" s="24" t="s">
        <v>836</v>
      </c>
    </row>
    <row r="145" spans="1:7" x14ac:dyDescent="0.2">
      <c r="A145" s="24" t="s">
        <v>114</v>
      </c>
      <c r="B145" s="24" t="s">
        <v>141</v>
      </c>
      <c r="C145" s="27">
        <v>796</v>
      </c>
      <c r="G145" s="24" t="s">
        <v>836</v>
      </c>
    </row>
    <row r="146" spans="1:7" x14ac:dyDescent="0.2">
      <c r="A146" s="24" t="s">
        <v>155</v>
      </c>
      <c r="B146" s="24" t="s">
        <v>960</v>
      </c>
      <c r="C146" s="27">
        <v>790</v>
      </c>
      <c r="G146" s="24" t="s">
        <v>836</v>
      </c>
    </row>
    <row r="147" spans="1:7" x14ac:dyDescent="0.2">
      <c r="A147" s="24" t="s">
        <v>444</v>
      </c>
      <c r="B147" s="24" t="s">
        <v>466</v>
      </c>
      <c r="C147" s="27">
        <v>781</v>
      </c>
      <c r="G147" s="24" t="s">
        <v>836</v>
      </c>
    </row>
    <row r="148" spans="1:7" x14ac:dyDescent="0.2">
      <c r="A148" s="24" t="s">
        <v>338</v>
      </c>
      <c r="B148" s="24" t="s">
        <v>357</v>
      </c>
      <c r="C148" s="27">
        <v>778</v>
      </c>
      <c r="G148" s="24" t="s">
        <v>836</v>
      </c>
    </row>
    <row r="149" spans="1:7" x14ac:dyDescent="0.2">
      <c r="A149" s="24" t="s">
        <v>790</v>
      </c>
      <c r="B149" s="24" t="s">
        <v>814</v>
      </c>
      <c r="C149" s="27">
        <v>771</v>
      </c>
      <c r="G149" s="24" t="s">
        <v>836</v>
      </c>
    </row>
    <row r="150" spans="1:7" x14ac:dyDescent="0.2">
      <c r="A150" s="24" t="s">
        <v>155</v>
      </c>
      <c r="B150" s="24" t="s">
        <v>156</v>
      </c>
      <c r="C150" s="27">
        <v>767</v>
      </c>
      <c r="G150" s="24" t="s">
        <v>836</v>
      </c>
    </row>
    <row r="151" spans="1:7" x14ac:dyDescent="0.2">
      <c r="A151" s="24" t="s">
        <v>155</v>
      </c>
      <c r="B151" s="24" t="s">
        <v>988</v>
      </c>
      <c r="C151" s="27">
        <v>766</v>
      </c>
      <c r="G151" s="24" t="s">
        <v>836</v>
      </c>
    </row>
    <row r="152" spans="1:7" x14ac:dyDescent="0.2">
      <c r="A152" s="24" t="s">
        <v>745</v>
      </c>
      <c r="B152" s="24" t="s">
        <v>777</v>
      </c>
      <c r="C152" s="27">
        <v>762</v>
      </c>
      <c r="G152" s="24" t="s">
        <v>836</v>
      </c>
    </row>
    <row r="153" spans="1:7" x14ac:dyDescent="0.2">
      <c r="A153" s="24" t="s">
        <v>745</v>
      </c>
      <c r="B153" s="24" t="s">
        <v>748</v>
      </c>
      <c r="C153" s="27">
        <v>758</v>
      </c>
      <c r="G153" s="24" t="s">
        <v>836</v>
      </c>
    </row>
    <row r="154" spans="1:7" x14ac:dyDescent="0.2">
      <c r="A154" s="24" t="s">
        <v>550</v>
      </c>
      <c r="B154" s="24" t="s">
        <v>571</v>
      </c>
      <c r="C154" s="27">
        <v>747</v>
      </c>
      <c r="G154" s="24" t="s">
        <v>836</v>
      </c>
    </row>
    <row r="155" spans="1:7" x14ac:dyDescent="0.2">
      <c r="A155" s="24" t="s">
        <v>374</v>
      </c>
      <c r="B155" s="24" t="s">
        <v>989</v>
      </c>
      <c r="C155" s="27">
        <v>741</v>
      </c>
      <c r="G155" s="24" t="s">
        <v>836</v>
      </c>
    </row>
    <row r="156" spans="1:7" x14ac:dyDescent="0.2">
      <c r="A156" s="24" t="s">
        <v>374</v>
      </c>
      <c r="B156" s="24" t="s">
        <v>402</v>
      </c>
      <c r="C156" s="27">
        <v>720</v>
      </c>
      <c r="G156" s="24" t="s">
        <v>836</v>
      </c>
    </row>
    <row r="157" spans="1:7" x14ac:dyDescent="0.2">
      <c r="A157" s="24" t="s">
        <v>523</v>
      </c>
      <c r="B157" s="24" t="s">
        <v>525</v>
      </c>
      <c r="C157" s="27">
        <v>715</v>
      </c>
      <c r="G157" s="24" t="s">
        <v>836</v>
      </c>
    </row>
    <row r="158" spans="1:7" x14ac:dyDescent="0.2">
      <c r="A158" s="24" t="s">
        <v>790</v>
      </c>
      <c r="B158" s="24" t="s">
        <v>1075</v>
      </c>
      <c r="C158" s="27">
        <v>711</v>
      </c>
      <c r="G158" s="24" t="s">
        <v>836</v>
      </c>
    </row>
    <row r="159" spans="1:7" x14ac:dyDescent="0.2">
      <c r="A159" s="24" t="s">
        <v>550</v>
      </c>
      <c r="B159" s="24" t="s">
        <v>553</v>
      </c>
      <c r="C159" s="27">
        <v>710</v>
      </c>
      <c r="G159" s="24" t="s">
        <v>836</v>
      </c>
    </row>
    <row r="160" spans="1:7" x14ac:dyDescent="0.2">
      <c r="A160" s="24" t="s">
        <v>583</v>
      </c>
      <c r="B160" s="24" t="s">
        <v>990</v>
      </c>
      <c r="C160" s="27">
        <v>710</v>
      </c>
      <c r="G160" s="24" t="s">
        <v>836</v>
      </c>
    </row>
    <row r="161" spans="1:7" x14ac:dyDescent="0.2">
      <c r="A161" s="24" t="s">
        <v>705</v>
      </c>
      <c r="B161" s="24" t="s">
        <v>709</v>
      </c>
      <c r="C161" s="27">
        <v>706</v>
      </c>
      <c r="G161" s="24" t="s">
        <v>836</v>
      </c>
    </row>
    <row r="162" spans="1:7" x14ac:dyDescent="0.2">
      <c r="A162" s="24" t="s">
        <v>25</v>
      </c>
      <c r="B162" s="24" t="s">
        <v>58</v>
      </c>
      <c r="C162" s="27">
        <v>691</v>
      </c>
      <c r="G162" s="24" t="s">
        <v>836</v>
      </c>
    </row>
    <row r="163" spans="1:7" x14ac:dyDescent="0.2">
      <c r="A163" s="24" t="s">
        <v>374</v>
      </c>
      <c r="B163" s="24" t="s">
        <v>380</v>
      </c>
      <c r="C163" s="27">
        <v>686</v>
      </c>
      <c r="G163" s="24" t="s">
        <v>836</v>
      </c>
    </row>
    <row r="164" spans="1:7" x14ac:dyDescent="0.2">
      <c r="A164" s="24" t="s">
        <v>155</v>
      </c>
      <c r="B164" s="24" t="s">
        <v>184</v>
      </c>
      <c r="C164" s="27">
        <v>682</v>
      </c>
      <c r="G164" s="24" t="s">
        <v>836</v>
      </c>
    </row>
    <row r="165" spans="1:7" x14ac:dyDescent="0.2">
      <c r="A165" s="24" t="s">
        <v>444</v>
      </c>
      <c r="B165" s="24" t="s">
        <v>476</v>
      </c>
      <c r="C165" s="27">
        <v>676</v>
      </c>
      <c r="G165" s="24" t="s">
        <v>836</v>
      </c>
    </row>
    <row r="166" spans="1:7" x14ac:dyDescent="0.2">
      <c r="A166" s="24" t="s">
        <v>114</v>
      </c>
      <c r="B166" s="24" t="s">
        <v>129</v>
      </c>
      <c r="C166" s="27">
        <v>673</v>
      </c>
      <c r="G166" s="24" t="s">
        <v>836</v>
      </c>
    </row>
    <row r="167" spans="1:7" x14ac:dyDescent="0.2">
      <c r="A167" s="24" t="s">
        <v>790</v>
      </c>
      <c r="B167" s="24" t="s">
        <v>797</v>
      </c>
      <c r="C167" s="27">
        <v>671</v>
      </c>
      <c r="G167" s="24" t="s">
        <v>836</v>
      </c>
    </row>
    <row r="168" spans="1:7" x14ac:dyDescent="0.2">
      <c r="A168" s="24" t="s">
        <v>70</v>
      </c>
      <c r="B168" s="24" t="s">
        <v>100</v>
      </c>
      <c r="C168" s="27">
        <v>668</v>
      </c>
      <c r="G168" s="24" t="s">
        <v>836</v>
      </c>
    </row>
    <row r="169" spans="1:7" x14ac:dyDescent="0.2">
      <c r="A169" s="24" t="s">
        <v>25</v>
      </c>
      <c r="B169" s="24" t="s">
        <v>66</v>
      </c>
      <c r="C169" s="27">
        <v>668</v>
      </c>
      <c r="G169" s="24" t="s">
        <v>836</v>
      </c>
    </row>
    <row r="170" spans="1:7" x14ac:dyDescent="0.2">
      <c r="A170" s="24" t="s">
        <v>374</v>
      </c>
      <c r="B170" s="24" t="s">
        <v>385</v>
      </c>
      <c r="C170" s="27">
        <v>664</v>
      </c>
      <c r="G170" s="24" t="s">
        <v>836</v>
      </c>
    </row>
    <row r="171" spans="1:7" x14ac:dyDescent="0.2">
      <c r="A171" s="24" t="s">
        <v>70</v>
      </c>
      <c r="B171" s="24" t="s">
        <v>99</v>
      </c>
      <c r="C171" s="27">
        <v>664</v>
      </c>
      <c r="G171" s="24" t="s">
        <v>836</v>
      </c>
    </row>
    <row r="172" spans="1:7" x14ac:dyDescent="0.2">
      <c r="A172" s="24" t="s">
        <v>114</v>
      </c>
      <c r="B172" s="24" t="s">
        <v>136</v>
      </c>
      <c r="C172" s="27">
        <v>645</v>
      </c>
      <c r="G172" s="24" t="s">
        <v>836</v>
      </c>
    </row>
    <row r="173" spans="1:7" x14ac:dyDescent="0.2">
      <c r="A173" s="24" t="s">
        <v>790</v>
      </c>
      <c r="B173" s="24" t="s">
        <v>1040</v>
      </c>
      <c r="C173" s="27">
        <v>641</v>
      </c>
      <c r="G173" s="24" t="s">
        <v>836</v>
      </c>
    </row>
    <row r="174" spans="1:7" x14ac:dyDescent="0.2">
      <c r="A174" s="24" t="s">
        <v>444</v>
      </c>
      <c r="B174" s="24" t="s">
        <v>447</v>
      </c>
      <c r="C174" s="27">
        <v>636</v>
      </c>
      <c r="G174" s="24" t="s">
        <v>836</v>
      </c>
    </row>
    <row r="175" spans="1:7" x14ac:dyDescent="0.2">
      <c r="A175" s="24" t="s">
        <v>482</v>
      </c>
      <c r="B175" s="24" t="s">
        <v>991</v>
      </c>
      <c r="C175" s="27">
        <v>636</v>
      </c>
      <c r="G175" s="24" t="s">
        <v>836</v>
      </c>
    </row>
    <row r="176" spans="1:7" x14ac:dyDescent="0.2">
      <c r="A176" s="24" t="s">
        <v>790</v>
      </c>
      <c r="B176" s="24" t="s">
        <v>992</v>
      </c>
      <c r="C176" s="27">
        <v>635</v>
      </c>
      <c r="G176" s="24" t="s">
        <v>836</v>
      </c>
    </row>
    <row r="177" spans="1:7" x14ac:dyDescent="0.2">
      <c r="A177" s="24" t="s">
        <v>790</v>
      </c>
      <c r="B177" s="24" t="s">
        <v>993</v>
      </c>
      <c r="C177" s="27">
        <v>631</v>
      </c>
      <c r="G177" s="24" t="s">
        <v>836</v>
      </c>
    </row>
    <row r="178" spans="1:7" x14ac:dyDescent="0.2">
      <c r="A178" s="24" t="s">
        <v>287</v>
      </c>
      <c r="B178" s="24" t="s">
        <v>290</v>
      </c>
      <c r="C178" s="27">
        <v>624</v>
      </c>
      <c r="G178" s="24" t="s">
        <v>836</v>
      </c>
    </row>
    <row r="179" spans="1:7" x14ac:dyDescent="0.2">
      <c r="A179" s="24" t="s">
        <v>287</v>
      </c>
      <c r="B179" s="24" t="s">
        <v>325</v>
      </c>
      <c r="C179" s="27">
        <v>618</v>
      </c>
      <c r="G179" s="24" t="s">
        <v>836</v>
      </c>
    </row>
    <row r="180" spans="1:7" x14ac:dyDescent="0.2">
      <c r="A180" s="24" t="s">
        <v>287</v>
      </c>
      <c r="B180" s="24" t="s">
        <v>292</v>
      </c>
      <c r="C180" s="27">
        <v>613</v>
      </c>
      <c r="G180" s="24" t="s">
        <v>836</v>
      </c>
    </row>
    <row r="181" spans="1:7" x14ac:dyDescent="0.2">
      <c r="A181" s="24" t="s">
        <v>444</v>
      </c>
      <c r="B181" s="24" t="s">
        <v>471</v>
      </c>
      <c r="C181" s="27">
        <v>604</v>
      </c>
      <c r="G181" s="24" t="s">
        <v>836</v>
      </c>
    </row>
    <row r="182" spans="1:7" x14ac:dyDescent="0.2">
      <c r="A182" s="24" t="s">
        <v>155</v>
      </c>
      <c r="B182" s="24" t="s">
        <v>1041</v>
      </c>
      <c r="C182" s="27">
        <v>602</v>
      </c>
      <c r="G182" s="24" t="s">
        <v>836</v>
      </c>
    </row>
    <row r="183" spans="1:7" x14ac:dyDescent="0.2">
      <c r="A183" s="24" t="s">
        <v>626</v>
      </c>
      <c r="B183" s="24" t="s">
        <v>635</v>
      </c>
      <c r="C183" s="27">
        <v>601</v>
      </c>
      <c r="G183" s="24" t="s">
        <v>836</v>
      </c>
    </row>
    <row r="184" spans="1:7" x14ac:dyDescent="0.2">
      <c r="A184" s="24" t="s">
        <v>287</v>
      </c>
      <c r="B184" s="24" t="s">
        <v>961</v>
      </c>
      <c r="C184" s="27">
        <v>595</v>
      </c>
      <c r="G184" s="24" t="s">
        <v>836</v>
      </c>
    </row>
    <row r="185" spans="1:7" x14ac:dyDescent="0.2">
      <c r="A185" s="24" t="s">
        <v>641</v>
      </c>
      <c r="B185" s="24" t="s">
        <v>660</v>
      </c>
      <c r="C185" s="27">
        <v>594</v>
      </c>
      <c r="G185" s="24" t="s">
        <v>836</v>
      </c>
    </row>
    <row r="186" spans="1:7" x14ac:dyDescent="0.2">
      <c r="A186" s="24" t="s">
        <v>523</v>
      </c>
      <c r="B186" s="24" t="s">
        <v>539</v>
      </c>
      <c r="C186" s="27">
        <v>594</v>
      </c>
      <c r="G186" s="24" t="s">
        <v>836</v>
      </c>
    </row>
    <row r="187" spans="1:7" x14ac:dyDescent="0.2">
      <c r="A187" s="24" t="s">
        <v>287</v>
      </c>
      <c r="B187" s="24" t="s">
        <v>962</v>
      </c>
      <c r="C187" s="27">
        <v>589</v>
      </c>
      <c r="G187" s="24" t="s">
        <v>836</v>
      </c>
    </row>
    <row r="188" spans="1:7" x14ac:dyDescent="0.2">
      <c r="A188" s="24" t="s">
        <v>155</v>
      </c>
      <c r="B188" s="24" t="s">
        <v>182</v>
      </c>
      <c r="C188" s="27">
        <v>568</v>
      </c>
      <c r="G188" s="24" t="s">
        <v>836</v>
      </c>
    </row>
    <row r="189" spans="1:7" x14ac:dyDescent="0.2">
      <c r="A189" s="24" t="s">
        <v>790</v>
      </c>
      <c r="B189" s="24" t="s">
        <v>800</v>
      </c>
      <c r="C189" s="27">
        <v>561</v>
      </c>
      <c r="G189" s="24" t="s">
        <v>836</v>
      </c>
    </row>
    <row r="190" spans="1:7" x14ac:dyDescent="0.2">
      <c r="A190" s="24" t="s">
        <v>745</v>
      </c>
      <c r="B190" s="24" t="s">
        <v>751</v>
      </c>
      <c r="C190" s="27">
        <v>560</v>
      </c>
      <c r="G190" s="24" t="s">
        <v>836</v>
      </c>
    </row>
    <row r="191" spans="1:7" x14ac:dyDescent="0.2">
      <c r="A191" s="24" t="s">
        <v>287</v>
      </c>
      <c r="B191" s="24" t="s">
        <v>291</v>
      </c>
      <c r="C191" s="27">
        <v>558</v>
      </c>
      <c r="G191" s="24" t="s">
        <v>836</v>
      </c>
    </row>
    <row r="192" spans="1:7" x14ac:dyDescent="0.2">
      <c r="A192" s="24" t="s">
        <v>482</v>
      </c>
      <c r="B192" s="24" t="s">
        <v>515</v>
      </c>
      <c r="C192" s="27">
        <v>554</v>
      </c>
      <c r="G192" s="24" t="s">
        <v>836</v>
      </c>
    </row>
    <row r="193" spans="1:7" x14ac:dyDescent="0.2">
      <c r="A193" s="24" t="s">
        <v>671</v>
      </c>
      <c r="B193" s="24" t="s">
        <v>694</v>
      </c>
      <c r="C193" s="27">
        <v>553</v>
      </c>
      <c r="G193" s="24" t="s">
        <v>836</v>
      </c>
    </row>
    <row r="194" spans="1:7" x14ac:dyDescent="0.2">
      <c r="A194" s="24" t="s">
        <v>155</v>
      </c>
      <c r="B194" s="24" t="s">
        <v>994</v>
      </c>
      <c r="C194" s="27">
        <v>553</v>
      </c>
      <c r="G194" s="24" t="s">
        <v>836</v>
      </c>
    </row>
    <row r="195" spans="1:7" x14ac:dyDescent="0.2">
      <c r="A195" s="24" t="s">
        <v>70</v>
      </c>
      <c r="B195" s="24" t="s">
        <v>83</v>
      </c>
      <c r="C195" s="27">
        <v>549</v>
      </c>
      <c r="G195" s="24" t="s">
        <v>836</v>
      </c>
    </row>
    <row r="196" spans="1:7" x14ac:dyDescent="0.2">
      <c r="A196" s="24" t="s">
        <v>482</v>
      </c>
      <c r="B196" s="24" t="s">
        <v>518</v>
      </c>
      <c r="C196" s="27">
        <v>545</v>
      </c>
      <c r="G196" s="24" t="s">
        <v>836</v>
      </c>
    </row>
    <row r="197" spans="1:7" x14ac:dyDescent="0.2">
      <c r="A197" s="24" t="s">
        <v>790</v>
      </c>
      <c r="B197" s="24" t="s">
        <v>796</v>
      </c>
      <c r="C197" s="27">
        <v>544</v>
      </c>
      <c r="G197" s="24" t="s">
        <v>836</v>
      </c>
    </row>
    <row r="198" spans="1:7" x14ac:dyDescent="0.2">
      <c r="A198" s="24" t="s">
        <v>705</v>
      </c>
      <c r="B198" s="24" t="s">
        <v>735</v>
      </c>
      <c r="C198" s="27">
        <v>539</v>
      </c>
      <c r="G198" s="24" t="s">
        <v>836</v>
      </c>
    </row>
    <row r="199" spans="1:7" x14ac:dyDescent="0.2">
      <c r="A199" s="24" t="s">
        <v>671</v>
      </c>
      <c r="B199" s="24" t="s">
        <v>690</v>
      </c>
      <c r="C199" s="27">
        <v>537</v>
      </c>
      <c r="G199" s="24" t="s">
        <v>836</v>
      </c>
    </row>
    <row r="200" spans="1:7" x14ac:dyDescent="0.2">
      <c r="A200" s="24" t="s">
        <v>705</v>
      </c>
      <c r="B200" s="24" t="s">
        <v>737</v>
      </c>
      <c r="C200" s="27">
        <v>535</v>
      </c>
      <c r="G200" s="24" t="s">
        <v>836</v>
      </c>
    </row>
    <row r="201" spans="1:7" x14ac:dyDescent="0.2">
      <c r="A201" s="24" t="s">
        <v>427</v>
      </c>
      <c r="B201" s="24" t="s">
        <v>430</v>
      </c>
      <c r="C201" s="27">
        <v>534</v>
      </c>
      <c r="G201" s="24" t="s">
        <v>836</v>
      </c>
    </row>
    <row r="202" spans="1:7" x14ac:dyDescent="0.2">
      <c r="A202" s="24" t="s">
        <v>641</v>
      </c>
      <c r="B202" s="24" t="s">
        <v>643</v>
      </c>
      <c r="C202" s="27">
        <v>530</v>
      </c>
      <c r="G202" s="24" t="s">
        <v>836</v>
      </c>
    </row>
    <row r="203" spans="1:7" x14ac:dyDescent="0.2">
      <c r="A203" s="24" t="s">
        <v>444</v>
      </c>
      <c r="B203" s="24" t="s">
        <v>459</v>
      </c>
      <c r="C203" s="27">
        <v>528</v>
      </c>
      <c r="G203" s="24" t="s">
        <v>836</v>
      </c>
    </row>
    <row r="204" spans="1:7" x14ac:dyDescent="0.2">
      <c r="A204" s="24" t="s">
        <v>523</v>
      </c>
      <c r="B204" s="24" t="s">
        <v>528</v>
      </c>
      <c r="C204" s="27">
        <v>526</v>
      </c>
      <c r="G204" s="24" t="s">
        <v>836</v>
      </c>
    </row>
    <row r="205" spans="1:7" x14ac:dyDescent="0.2">
      <c r="A205" s="24" t="s">
        <v>745</v>
      </c>
      <c r="B205" s="24" t="s">
        <v>786</v>
      </c>
      <c r="C205" s="27">
        <v>526</v>
      </c>
      <c r="G205" s="24" t="s">
        <v>836</v>
      </c>
    </row>
    <row r="206" spans="1:7" x14ac:dyDescent="0.2">
      <c r="A206" s="24" t="s">
        <v>374</v>
      </c>
      <c r="B206" s="24" t="s">
        <v>408</v>
      </c>
      <c r="C206" s="27">
        <v>525</v>
      </c>
      <c r="G206" s="24" t="s">
        <v>836</v>
      </c>
    </row>
    <row r="207" spans="1:7" x14ac:dyDescent="0.2">
      <c r="A207" s="24" t="s">
        <v>523</v>
      </c>
      <c r="B207" s="24" t="s">
        <v>541</v>
      </c>
      <c r="C207" s="27">
        <v>524</v>
      </c>
      <c r="G207" s="24" t="s">
        <v>836</v>
      </c>
    </row>
    <row r="208" spans="1:7" x14ac:dyDescent="0.2">
      <c r="A208" s="24" t="s">
        <v>444</v>
      </c>
      <c r="B208" s="24" t="s">
        <v>451</v>
      </c>
      <c r="C208" s="27">
        <v>522</v>
      </c>
      <c r="G208" s="24" t="s">
        <v>836</v>
      </c>
    </row>
    <row r="209" spans="1:7" x14ac:dyDescent="0.2">
      <c r="A209" s="24" t="s">
        <v>25</v>
      </c>
      <c r="B209" s="24" t="s">
        <v>39</v>
      </c>
      <c r="C209" s="27">
        <v>522</v>
      </c>
      <c r="G209" s="24" t="s">
        <v>836</v>
      </c>
    </row>
    <row r="210" spans="1:7" x14ac:dyDescent="0.2">
      <c r="A210" s="24" t="s">
        <v>626</v>
      </c>
      <c r="B210" s="24" t="s">
        <v>627</v>
      </c>
      <c r="C210" s="27">
        <v>513</v>
      </c>
      <c r="G210" s="24" t="s">
        <v>836</v>
      </c>
    </row>
    <row r="211" spans="1:7" x14ac:dyDescent="0.2">
      <c r="A211" s="24" t="s">
        <v>671</v>
      </c>
      <c r="B211" s="24" t="s">
        <v>696</v>
      </c>
      <c r="C211" s="27">
        <v>513</v>
      </c>
      <c r="G211" s="24" t="s">
        <v>836</v>
      </c>
    </row>
    <row r="212" spans="1:7" x14ac:dyDescent="0.2">
      <c r="A212" s="24" t="s">
        <v>114</v>
      </c>
      <c r="B212" s="24" t="s">
        <v>117</v>
      </c>
      <c r="C212" s="27">
        <v>500</v>
      </c>
      <c r="G212" s="24" t="s">
        <v>836</v>
      </c>
    </row>
    <row r="213" spans="1:7" x14ac:dyDescent="0.2">
      <c r="A213" s="24" t="s">
        <v>70</v>
      </c>
      <c r="B213" s="24" t="s">
        <v>101</v>
      </c>
      <c r="C213" s="27">
        <v>500</v>
      </c>
      <c r="G213" s="24" t="s">
        <v>836</v>
      </c>
    </row>
    <row r="214" spans="1:7" x14ac:dyDescent="0.2">
      <c r="A214" s="24" t="s">
        <v>482</v>
      </c>
      <c r="B214" s="24" t="s">
        <v>519</v>
      </c>
      <c r="C214" s="27">
        <v>498</v>
      </c>
      <c r="G214" s="24" t="s">
        <v>836</v>
      </c>
    </row>
    <row r="215" spans="1:7" x14ac:dyDescent="0.2">
      <c r="A215" s="24" t="s">
        <v>641</v>
      </c>
      <c r="B215" s="24" t="s">
        <v>656</v>
      </c>
      <c r="C215" s="27">
        <v>497</v>
      </c>
      <c r="G215" s="24" t="s">
        <v>836</v>
      </c>
    </row>
    <row r="216" spans="1:7" x14ac:dyDescent="0.2">
      <c r="A216" s="24" t="s">
        <v>114</v>
      </c>
      <c r="B216" s="24" t="s">
        <v>138</v>
      </c>
      <c r="C216" s="27">
        <v>495</v>
      </c>
      <c r="G216" s="24" t="s">
        <v>836</v>
      </c>
    </row>
    <row r="217" spans="1:7" x14ac:dyDescent="0.2">
      <c r="A217" s="24" t="s">
        <v>790</v>
      </c>
      <c r="B217" s="24" t="s">
        <v>811</v>
      </c>
      <c r="C217" s="27">
        <v>484</v>
      </c>
      <c r="G217" s="24" t="s">
        <v>836</v>
      </c>
    </row>
    <row r="218" spans="1:7" x14ac:dyDescent="0.2">
      <c r="A218" s="24" t="s">
        <v>745</v>
      </c>
      <c r="B218" s="24" t="s">
        <v>781</v>
      </c>
      <c r="C218" s="27">
        <v>482</v>
      </c>
      <c r="G218" s="24" t="s">
        <v>836</v>
      </c>
    </row>
    <row r="219" spans="1:7" x14ac:dyDescent="0.2">
      <c r="A219" s="24" t="s">
        <v>338</v>
      </c>
      <c r="B219" s="24" t="s">
        <v>346</v>
      </c>
      <c r="C219" s="27">
        <v>472</v>
      </c>
      <c r="G219" s="24" t="s">
        <v>836</v>
      </c>
    </row>
    <row r="220" spans="1:7" x14ac:dyDescent="0.2">
      <c r="A220" s="24" t="s">
        <v>70</v>
      </c>
      <c r="B220" s="24" t="s">
        <v>96</v>
      </c>
      <c r="C220" s="27">
        <v>471</v>
      </c>
      <c r="G220" s="24" t="s">
        <v>836</v>
      </c>
    </row>
    <row r="221" spans="1:7" x14ac:dyDescent="0.2">
      <c r="A221" s="24" t="s">
        <v>626</v>
      </c>
      <c r="B221" s="24" t="s">
        <v>628</v>
      </c>
      <c r="C221" s="27">
        <v>470</v>
      </c>
      <c r="G221" s="24" t="s">
        <v>836</v>
      </c>
    </row>
    <row r="222" spans="1:7" x14ac:dyDescent="0.2">
      <c r="A222" s="24" t="s">
        <v>221</v>
      </c>
      <c r="B222" s="24" t="s">
        <v>239</v>
      </c>
      <c r="C222" s="27">
        <v>470</v>
      </c>
      <c r="G222" s="24" t="s">
        <v>836</v>
      </c>
    </row>
    <row r="223" spans="1:7" x14ac:dyDescent="0.2">
      <c r="A223" s="24" t="s">
        <v>155</v>
      </c>
      <c r="B223" s="24" t="s">
        <v>175</v>
      </c>
      <c r="C223" s="27">
        <v>467</v>
      </c>
      <c r="G223" s="24" t="s">
        <v>836</v>
      </c>
    </row>
    <row r="224" spans="1:7" x14ac:dyDescent="0.2">
      <c r="A224" s="24" t="s">
        <v>191</v>
      </c>
      <c r="B224" s="24" t="s">
        <v>198</v>
      </c>
      <c r="C224" s="27">
        <v>461</v>
      </c>
      <c r="G224" s="24" t="s">
        <v>836</v>
      </c>
    </row>
    <row r="225" spans="1:7" x14ac:dyDescent="0.2">
      <c r="A225" s="24" t="s">
        <v>287</v>
      </c>
      <c r="B225" s="24" t="s">
        <v>310</v>
      </c>
      <c r="C225" s="27">
        <v>459</v>
      </c>
      <c r="G225" s="24" t="s">
        <v>836</v>
      </c>
    </row>
    <row r="226" spans="1:7" x14ac:dyDescent="0.2">
      <c r="A226" s="24" t="s">
        <v>790</v>
      </c>
      <c r="B226" s="24" t="s">
        <v>1042</v>
      </c>
      <c r="C226" s="27">
        <v>455</v>
      </c>
      <c r="G226" s="24" t="s">
        <v>836</v>
      </c>
    </row>
    <row r="227" spans="1:7" x14ac:dyDescent="0.2">
      <c r="A227" s="24" t="s">
        <v>155</v>
      </c>
      <c r="B227" s="24" t="s">
        <v>995</v>
      </c>
      <c r="C227" s="27">
        <v>454</v>
      </c>
      <c r="G227" s="24" t="s">
        <v>836</v>
      </c>
    </row>
    <row r="228" spans="1:7" x14ac:dyDescent="0.2">
      <c r="A228" s="24" t="s">
        <v>287</v>
      </c>
      <c r="B228" s="24" t="s">
        <v>298</v>
      </c>
      <c r="C228" s="27">
        <v>453</v>
      </c>
      <c r="G228" s="24" t="s">
        <v>836</v>
      </c>
    </row>
    <row r="229" spans="1:7" x14ac:dyDescent="0.2">
      <c r="A229" s="24" t="s">
        <v>641</v>
      </c>
      <c r="B229" s="24" t="s">
        <v>1043</v>
      </c>
      <c r="C229" s="27">
        <v>449</v>
      </c>
      <c r="G229" s="24" t="s">
        <v>836</v>
      </c>
    </row>
    <row r="230" spans="1:7" x14ac:dyDescent="0.2">
      <c r="A230" s="24" t="s">
        <v>287</v>
      </c>
      <c r="B230" s="24" t="s">
        <v>318</v>
      </c>
      <c r="C230" s="27">
        <v>441</v>
      </c>
      <c r="G230" s="24" t="s">
        <v>836</v>
      </c>
    </row>
    <row r="231" spans="1:7" x14ac:dyDescent="0.2">
      <c r="A231" s="24" t="s">
        <v>155</v>
      </c>
      <c r="B231" s="24" t="s">
        <v>163</v>
      </c>
      <c r="C231" s="27">
        <v>439</v>
      </c>
      <c r="G231" s="24" t="s">
        <v>836</v>
      </c>
    </row>
    <row r="232" spans="1:7" x14ac:dyDescent="0.2">
      <c r="A232" s="24" t="s">
        <v>338</v>
      </c>
      <c r="B232" s="24" t="s">
        <v>996</v>
      </c>
      <c r="C232" s="27">
        <v>434</v>
      </c>
      <c r="G232" s="24" t="s">
        <v>836</v>
      </c>
    </row>
    <row r="233" spans="1:7" x14ac:dyDescent="0.2">
      <c r="A233" s="24" t="s">
        <v>790</v>
      </c>
      <c r="B233" s="24" t="s">
        <v>793</v>
      </c>
      <c r="C233" s="27">
        <v>433</v>
      </c>
      <c r="G233" s="24" t="s">
        <v>836</v>
      </c>
    </row>
    <row r="234" spans="1:7" x14ac:dyDescent="0.2">
      <c r="A234" s="24" t="s">
        <v>155</v>
      </c>
      <c r="B234" s="24" t="s">
        <v>186</v>
      </c>
      <c r="C234" s="27">
        <v>430</v>
      </c>
      <c r="G234" s="24" t="s">
        <v>836</v>
      </c>
    </row>
    <row r="235" spans="1:7" x14ac:dyDescent="0.2">
      <c r="A235" s="24" t="s">
        <v>550</v>
      </c>
      <c r="B235" s="24" t="s">
        <v>555</v>
      </c>
      <c r="C235" s="27">
        <v>429</v>
      </c>
      <c r="G235" s="24" t="s">
        <v>836</v>
      </c>
    </row>
    <row r="236" spans="1:7" x14ac:dyDescent="0.2">
      <c r="A236" s="24" t="s">
        <v>287</v>
      </c>
      <c r="B236" s="24" t="s">
        <v>288</v>
      </c>
      <c r="C236" s="27">
        <v>428</v>
      </c>
      <c r="G236" s="24" t="s">
        <v>836</v>
      </c>
    </row>
    <row r="237" spans="1:7" x14ac:dyDescent="0.2">
      <c r="A237" s="24" t="s">
        <v>671</v>
      </c>
      <c r="B237" s="24" t="s">
        <v>674</v>
      </c>
      <c r="C237" s="27">
        <v>419</v>
      </c>
      <c r="G237" s="24" t="s">
        <v>836</v>
      </c>
    </row>
    <row r="238" spans="1:7" x14ac:dyDescent="0.2">
      <c r="A238" s="24" t="s">
        <v>523</v>
      </c>
      <c r="B238" s="24" t="s">
        <v>997</v>
      </c>
      <c r="C238" s="27">
        <v>419</v>
      </c>
      <c r="G238" s="24" t="s">
        <v>836</v>
      </c>
    </row>
    <row r="239" spans="1:7" x14ac:dyDescent="0.2">
      <c r="A239" s="24" t="s">
        <v>374</v>
      </c>
      <c r="B239" s="24" t="s">
        <v>398</v>
      </c>
      <c r="C239" s="27">
        <v>417</v>
      </c>
      <c r="G239" s="24" t="s">
        <v>836</v>
      </c>
    </row>
    <row r="240" spans="1:7" x14ac:dyDescent="0.2">
      <c r="A240" s="24" t="s">
        <v>444</v>
      </c>
      <c r="B240" s="24" t="s">
        <v>1044</v>
      </c>
      <c r="C240" s="27">
        <v>414</v>
      </c>
      <c r="G240" s="24" t="s">
        <v>836</v>
      </c>
    </row>
    <row r="241" spans="1:7" x14ac:dyDescent="0.2">
      <c r="A241" s="24" t="s">
        <v>583</v>
      </c>
      <c r="B241" s="24" t="s">
        <v>613</v>
      </c>
      <c r="C241" s="27">
        <v>411</v>
      </c>
      <c r="G241" s="24" t="s">
        <v>836</v>
      </c>
    </row>
    <row r="242" spans="1:7" x14ac:dyDescent="0.2">
      <c r="A242" s="24" t="s">
        <v>482</v>
      </c>
      <c r="B242" s="24" t="s">
        <v>504</v>
      </c>
      <c r="C242" s="27">
        <v>409</v>
      </c>
      <c r="G242" s="24" t="s">
        <v>836</v>
      </c>
    </row>
    <row r="243" spans="1:7" x14ac:dyDescent="0.2">
      <c r="A243" s="24" t="s">
        <v>374</v>
      </c>
      <c r="B243" s="24" t="s">
        <v>413</v>
      </c>
      <c r="C243" s="27">
        <v>409</v>
      </c>
      <c r="G243" s="24" t="s">
        <v>836</v>
      </c>
    </row>
    <row r="244" spans="1:7" x14ac:dyDescent="0.2">
      <c r="A244" s="24" t="s">
        <v>745</v>
      </c>
      <c r="B244" s="24" t="s">
        <v>775</v>
      </c>
      <c r="C244" s="27">
        <v>406</v>
      </c>
      <c r="G244" s="24" t="s">
        <v>836</v>
      </c>
    </row>
    <row r="245" spans="1:7" x14ac:dyDescent="0.2">
      <c r="A245" s="24" t="s">
        <v>338</v>
      </c>
      <c r="B245" s="24" t="s">
        <v>373</v>
      </c>
      <c r="C245" s="27">
        <v>405</v>
      </c>
      <c r="G245" s="24" t="s">
        <v>836</v>
      </c>
    </row>
    <row r="246" spans="1:7" x14ac:dyDescent="0.2">
      <c r="A246" s="24" t="s">
        <v>25</v>
      </c>
      <c r="B246" s="24" t="s">
        <v>59</v>
      </c>
      <c r="C246" s="27">
        <v>404</v>
      </c>
      <c r="G246" s="24" t="s">
        <v>836</v>
      </c>
    </row>
    <row r="247" spans="1:7" x14ac:dyDescent="0.2">
      <c r="A247" s="24" t="s">
        <v>374</v>
      </c>
      <c r="B247" s="24" t="s">
        <v>998</v>
      </c>
      <c r="C247" s="27">
        <v>404</v>
      </c>
      <c r="G247" s="24" t="s">
        <v>836</v>
      </c>
    </row>
    <row r="248" spans="1:7" x14ac:dyDescent="0.2">
      <c r="A248" s="24" t="s">
        <v>641</v>
      </c>
      <c r="B248" s="24" t="s">
        <v>1076</v>
      </c>
      <c r="C248" s="27">
        <v>402</v>
      </c>
      <c r="G248" s="24" t="s">
        <v>836</v>
      </c>
    </row>
    <row r="249" spans="1:7" x14ac:dyDescent="0.2">
      <c r="A249" s="24" t="s">
        <v>482</v>
      </c>
      <c r="B249" s="24" t="s">
        <v>963</v>
      </c>
      <c r="C249" s="27">
        <v>400</v>
      </c>
      <c r="G249" s="24" t="s">
        <v>836</v>
      </c>
    </row>
    <row r="250" spans="1:7" x14ac:dyDescent="0.2">
      <c r="A250" s="24" t="s">
        <v>583</v>
      </c>
      <c r="B250" s="24" t="s">
        <v>622</v>
      </c>
      <c r="C250" s="27">
        <v>399</v>
      </c>
      <c r="G250" s="24" t="s">
        <v>836</v>
      </c>
    </row>
    <row r="251" spans="1:7" x14ac:dyDescent="0.2">
      <c r="A251" s="24" t="s">
        <v>444</v>
      </c>
      <c r="B251" s="24" t="s">
        <v>467</v>
      </c>
      <c r="C251" s="27">
        <v>398</v>
      </c>
      <c r="G251" s="24" t="s">
        <v>836</v>
      </c>
    </row>
    <row r="252" spans="1:7" x14ac:dyDescent="0.2">
      <c r="A252" s="24" t="s">
        <v>790</v>
      </c>
      <c r="B252" s="24" t="s">
        <v>815</v>
      </c>
      <c r="C252" s="27">
        <v>398</v>
      </c>
      <c r="G252" s="24" t="s">
        <v>836</v>
      </c>
    </row>
    <row r="253" spans="1:7" x14ac:dyDescent="0.2">
      <c r="A253" s="24" t="s">
        <v>338</v>
      </c>
      <c r="B253" s="24" t="s">
        <v>360</v>
      </c>
      <c r="C253" s="27">
        <v>397</v>
      </c>
      <c r="G253" s="24" t="s">
        <v>836</v>
      </c>
    </row>
    <row r="254" spans="1:7" x14ac:dyDescent="0.2">
      <c r="A254" s="24" t="s">
        <v>416</v>
      </c>
      <c r="B254" s="24" t="s">
        <v>419</v>
      </c>
      <c r="C254" s="27">
        <v>396</v>
      </c>
      <c r="G254" s="24" t="s">
        <v>836</v>
      </c>
    </row>
    <row r="255" spans="1:7" x14ac:dyDescent="0.2">
      <c r="A255" s="24" t="s">
        <v>790</v>
      </c>
      <c r="B255" s="24" t="s">
        <v>795</v>
      </c>
      <c r="C255" s="27">
        <v>395</v>
      </c>
      <c r="G255" s="24" t="s">
        <v>836</v>
      </c>
    </row>
    <row r="256" spans="1:7" x14ac:dyDescent="0.2">
      <c r="A256" s="24" t="s">
        <v>671</v>
      </c>
      <c r="B256" s="24" t="s">
        <v>964</v>
      </c>
      <c r="C256" s="27">
        <v>392</v>
      </c>
      <c r="G256" s="24" t="s">
        <v>836</v>
      </c>
    </row>
    <row r="257" spans="1:11" x14ac:dyDescent="0.2">
      <c r="A257" s="24" t="s">
        <v>155</v>
      </c>
      <c r="B257" s="24" t="s">
        <v>167</v>
      </c>
      <c r="C257" s="27">
        <v>391</v>
      </c>
      <c r="G257" s="24" t="s">
        <v>836</v>
      </c>
    </row>
    <row r="258" spans="1:11" x14ac:dyDescent="0.2">
      <c r="A258" s="24" t="s">
        <v>374</v>
      </c>
      <c r="B258" s="24" t="s">
        <v>382</v>
      </c>
      <c r="C258" s="27">
        <v>390</v>
      </c>
      <c r="G258" s="24" t="s">
        <v>836</v>
      </c>
    </row>
    <row r="259" spans="1:11" x14ac:dyDescent="0.2">
      <c r="A259" s="24" t="s">
        <v>523</v>
      </c>
      <c r="B259" s="24" t="s">
        <v>534</v>
      </c>
      <c r="C259" s="27">
        <v>385</v>
      </c>
      <c r="G259" s="24" t="s">
        <v>836</v>
      </c>
    </row>
    <row r="260" spans="1:11" x14ac:dyDescent="0.2">
      <c r="A260" s="24" t="s">
        <v>790</v>
      </c>
      <c r="B260" s="24" t="s">
        <v>821</v>
      </c>
      <c r="C260" s="27">
        <v>385</v>
      </c>
      <c r="G260" s="24" t="s">
        <v>836</v>
      </c>
    </row>
    <row r="261" spans="1:11" x14ac:dyDescent="0.2">
      <c r="A261" s="24" t="s">
        <v>374</v>
      </c>
      <c r="B261" s="24" t="s">
        <v>379</v>
      </c>
      <c r="C261" s="27">
        <v>382</v>
      </c>
      <c r="G261" s="24" t="s">
        <v>836</v>
      </c>
    </row>
    <row r="262" spans="1:11" x14ac:dyDescent="0.2">
      <c r="A262" s="24" t="s">
        <v>70</v>
      </c>
      <c r="B262" s="24" t="s">
        <v>113</v>
      </c>
      <c r="C262" s="27">
        <v>378</v>
      </c>
      <c r="G262" s="24" t="s">
        <v>836</v>
      </c>
    </row>
    <row r="263" spans="1:11" x14ac:dyDescent="0.2">
      <c r="A263" s="24" t="s">
        <v>705</v>
      </c>
      <c r="B263" s="24" t="s">
        <v>717</v>
      </c>
      <c r="C263" s="27">
        <v>377</v>
      </c>
      <c r="G263" s="24" t="s">
        <v>836</v>
      </c>
    </row>
    <row r="264" spans="1:11" x14ac:dyDescent="0.2">
      <c r="A264" s="24" t="s">
        <v>444</v>
      </c>
      <c r="B264" s="24" t="s">
        <v>457</v>
      </c>
      <c r="C264" s="27">
        <v>375</v>
      </c>
      <c r="G264" s="24" t="s">
        <v>836</v>
      </c>
    </row>
    <row r="265" spans="1:11" x14ac:dyDescent="0.2">
      <c r="A265" s="24" t="s">
        <v>583</v>
      </c>
      <c r="B265" s="24" t="s">
        <v>965</v>
      </c>
      <c r="C265" s="27">
        <v>374</v>
      </c>
      <c r="G265" s="24" t="s">
        <v>836</v>
      </c>
    </row>
    <row r="266" spans="1:11" x14ac:dyDescent="0.2">
      <c r="A266" s="24" t="s">
        <v>671</v>
      </c>
      <c r="B266" s="24" t="s">
        <v>701</v>
      </c>
      <c r="C266" s="27">
        <v>371</v>
      </c>
      <c r="G266" s="24" t="s">
        <v>836</v>
      </c>
    </row>
    <row r="267" spans="1:11" x14ac:dyDescent="0.2">
      <c r="A267" s="24" t="s">
        <v>203</v>
      </c>
      <c r="B267" s="24" t="s">
        <v>999</v>
      </c>
      <c r="C267" s="27">
        <v>370</v>
      </c>
      <c r="G267" s="24" t="s">
        <v>836</v>
      </c>
    </row>
    <row r="268" spans="1:11" x14ac:dyDescent="0.2">
      <c r="A268" s="24" t="s">
        <v>191</v>
      </c>
      <c r="B268" s="24" t="s">
        <v>966</v>
      </c>
      <c r="C268" s="27">
        <v>365</v>
      </c>
      <c r="G268" s="24" t="s">
        <v>836</v>
      </c>
      <c r="K268" s="85" t="s">
        <v>948</v>
      </c>
    </row>
    <row r="269" spans="1:11" x14ac:dyDescent="0.2">
      <c r="A269" s="24" t="s">
        <v>287</v>
      </c>
      <c r="B269" s="24" t="s">
        <v>326</v>
      </c>
      <c r="C269" s="27">
        <v>365</v>
      </c>
      <c r="G269" s="24" t="s">
        <v>836</v>
      </c>
    </row>
    <row r="270" spans="1:11" x14ac:dyDescent="0.2">
      <c r="A270" s="24" t="s">
        <v>523</v>
      </c>
      <c r="B270" s="24" t="s">
        <v>1000</v>
      </c>
      <c r="C270" s="27">
        <v>363</v>
      </c>
      <c r="G270" s="24" t="s">
        <v>836</v>
      </c>
    </row>
    <row r="271" spans="1:11" x14ac:dyDescent="0.2">
      <c r="A271" s="24" t="s">
        <v>287</v>
      </c>
      <c r="B271" s="24" t="s">
        <v>1045</v>
      </c>
      <c r="C271" s="27">
        <v>361</v>
      </c>
      <c r="G271" s="24" t="s">
        <v>836</v>
      </c>
    </row>
    <row r="272" spans="1:11" x14ac:dyDescent="0.2">
      <c r="A272" s="24" t="s">
        <v>155</v>
      </c>
      <c r="B272" s="24" t="s">
        <v>183</v>
      </c>
      <c r="C272" s="27">
        <v>361</v>
      </c>
      <c r="G272" s="24" t="s">
        <v>836</v>
      </c>
    </row>
    <row r="273" spans="1:7" x14ac:dyDescent="0.2">
      <c r="A273" s="24" t="s">
        <v>25</v>
      </c>
      <c r="B273" s="24" t="s">
        <v>35</v>
      </c>
      <c r="C273" s="27">
        <v>360</v>
      </c>
      <c r="G273" s="24" t="s">
        <v>836</v>
      </c>
    </row>
    <row r="274" spans="1:7" x14ac:dyDescent="0.2">
      <c r="A274" s="24" t="s">
        <v>745</v>
      </c>
      <c r="B274" s="24" t="s">
        <v>784</v>
      </c>
      <c r="C274" s="27">
        <v>358</v>
      </c>
      <c r="G274" s="24" t="s">
        <v>836</v>
      </c>
    </row>
    <row r="275" spans="1:7" x14ac:dyDescent="0.2">
      <c r="A275" s="24" t="s">
        <v>25</v>
      </c>
      <c r="B275" s="24" t="s">
        <v>967</v>
      </c>
      <c r="C275" s="27">
        <v>358</v>
      </c>
      <c r="G275" s="24" t="s">
        <v>836</v>
      </c>
    </row>
    <row r="276" spans="1:7" x14ac:dyDescent="0.2">
      <c r="A276" s="24" t="s">
        <v>114</v>
      </c>
      <c r="B276" s="24" t="s">
        <v>146</v>
      </c>
      <c r="C276" s="27">
        <v>356</v>
      </c>
      <c r="G276" s="24" t="s">
        <v>836</v>
      </c>
    </row>
    <row r="277" spans="1:7" x14ac:dyDescent="0.2">
      <c r="A277" s="24" t="s">
        <v>641</v>
      </c>
      <c r="B277" s="24" t="s">
        <v>655</v>
      </c>
      <c r="C277" s="27">
        <v>354</v>
      </c>
      <c r="G277" s="24" t="s">
        <v>836</v>
      </c>
    </row>
    <row r="278" spans="1:7" x14ac:dyDescent="0.2">
      <c r="A278" s="24" t="s">
        <v>114</v>
      </c>
      <c r="B278" s="24" t="s">
        <v>126</v>
      </c>
      <c r="C278" s="27">
        <v>350</v>
      </c>
      <c r="G278" s="24" t="s">
        <v>836</v>
      </c>
    </row>
    <row r="279" spans="1:7" x14ac:dyDescent="0.2">
      <c r="A279" s="24" t="s">
        <v>641</v>
      </c>
      <c r="B279" s="24" t="s">
        <v>658</v>
      </c>
      <c r="C279" s="27">
        <v>349</v>
      </c>
      <c r="G279" s="24" t="s">
        <v>836</v>
      </c>
    </row>
    <row r="280" spans="1:7" x14ac:dyDescent="0.2">
      <c r="A280" s="24" t="s">
        <v>583</v>
      </c>
      <c r="B280" s="24" t="s">
        <v>619</v>
      </c>
      <c r="C280" s="27">
        <v>348</v>
      </c>
      <c r="G280" s="24" t="s">
        <v>836</v>
      </c>
    </row>
    <row r="281" spans="1:7" x14ac:dyDescent="0.2">
      <c r="A281" s="24" t="s">
        <v>155</v>
      </c>
      <c r="B281" s="24" t="s">
        <v>187</v>
      </c>
      <c r="C281" s="27">
        <v>348</v>
      </c>
      <c r="G281" s="24" t="s">
        <v>836</v>
      </c>
    </row>
    <row r="282" spans="1:7" x14ac:dyDescent="0.2">
      <c r="A282" s="24" t="s">
        <v>25</v>
      </c>
      <c r="B282" s="24" t="s">
        <v>68</v>
      </c>
      <c r="C282" s="27">
        <v>346</v>
      </c>
      <c r="G282" s="24" t="s">
        <v>836</v>
      </c>
    </row>
    <row r="283" spans="1:7" x14ac:dyDescent="0.2">
      <c r="A283" s="24" t="s">
        <v>155</v>
      </c>
      <c r="B283" s="24" t="s">
        <v>166</v>
      </c>
      <c r="C283" s="27">
        <v>345</v>
      </c>
      <c r="G283" s="24" t="s">
        <v>836</v>
      </c>
    </row>
    <row r="284" spans="1:7" x14ac:dyDescent="0.2">
      <c r="A284" s="24" t="s">
        <v>221</v>
      </c>
      <c r="B284" s="24" t="s">
        <v>1046</v>
      </c>
      <c r="C284" s="27">
        <v>344</v>
      </c>
      <c r="G284" s="24" t="s">
        <v>836</v>
      </c>
    </row>
    <row r="285" spans="1:7" x14ac:dyDescent="0.2">
      <c r="A285" s="24" t="s">
        <v>641</v>
      </c>
      <c r="B285" s="24" t="s">
        <v>670</v>
      </c>
      <c r="C285" s="27">
        <v>344</v>
      </c>
      <c r="G285" s="24" t="s">
        <v>836</v>
      </c>
    </row>
    <row r="286" spans="1:7" x14ac:dyDescent="0.2">
      <c r="A286" s="24" t="s">
        <v>745</v>
      </c>
      <c r="B286" s="24" t="s">
        <v>771</v>
      </c>
      <c r="C286" s="27">
        <v>337</v>
      </c>
      <c r="G286" s="24" t="s">
        <v>836</v>
      </c>
    </row>
    <row r="287" spans="1:7" x14ac:dyDescent="0.2">
      <c r="A287" s="24" t="s">
        <v>114</v>
      </c>
      <c r="B287" s="24" t="s">
        <v>137</v>
      </c>
      <c r="C287" s="27">
        <v>333</v>
      </c>
      <c r="G287" s="24" t="s">
        <v>836</v>
      </c>
    </row>
    <row r="288" spans="1:7" x14ac:dyDescent="0.2">
      <c r="A288" s="24" t="s">
        <v>745</v>
      </c>
      <c r="B288" s="24" t="s">
        <v>755</v>
      </c>
      <c r="C288" s="27">
        <v>328</v>
      </c>
      <c r="G288" s="24" t="s">
        <v>836</v>
      </c>
    </row>
    <row r="289" spans="1:7" x14ac:dyDescent="0.2">
      <c r="A289" s="24" t="s">
        <v>70</v>
      </c>
      <c r="B289" s="24" t="s">
        <v>104</v>
      </c>
      <c r="C289" s="27">
        <v>328</v>
      </c>
      <c r="G289" s="24" t="s">
        <v>836</v>
      </c>
    </row>
    <row r="290" spans="1:7" x14ac:dyDescent="0.2">
      <c r="A290" s="24" t="s">
        <v>705</v>
      </c>
      <c r="B290" s="24" t="s">
        <v>728</v>
      </c>
      <c r="C290" s="27">
        <v>327</v>
      </c>
      <c r="G290" s="24" t="s">
        <v>836</v>
      </c>
    </row>
    <row r="291" spans="1:7" x14ac:dyDescent="0.2">
      <c r="A291" s="24" t="s">
        <v>374</v>
      </c>
      <c r="B291" s="24" t="s">
        <v>1077</v>
      </c>
      <c r="C291" s="27">
        <v>327</v>
      </c>
      <c r="G291" s="24" t="s">
        <v>836</v>
      </c>
    </row>
    <row r="292" spans="1:7" x14ac:dyDescent="0.2">
      <c r="A292" s="24" t="s">
        <v>287</v>
      </c>
      <c r="B292" s="24" t="s">
        <v>302</v>
      </c>
      <c r="C292" s="27">
        <v>326</v>
      </c>
      <c r="G292" s="24" t="s">
        <v>836</v>
      </c>
    </row>
    <row r="293" spans="1:7" x14ac:dyDescent="0.2">
      <c r="A293" s="24" t="s">
        <v>338</v>
      </c>
      <c r="B293" s="24" t="s">
        <v>343</v>
      </c>
      <c r="C293" s="27">
        <v>323</v>
      </c>
      <c r="G293" s="24" t="s">
        <v>836</v>
      </c>
    </row>
    <row r="294" spans="1:7" x14ac:dyDescent="0.2">
      <c r="A294" s="24" t="s">
        <v>25</v>
      </c>
      <c r="B294" s="24" t="s">
        <v>43</v>
      </c>
      <c r="C294" s="27">
        <v>321</v>
      </c>
      <c r="G294" s="24" t="s">
        <v>836</v>
      </c>
    </row>
    <row r="295" spans="1:7" x14ac:dyDescent="0.2">
      <c r="A295" s="24" t="s">
        <v>583</v>
      </c>
      <c r="B295" s="24" t="s">
        <v>596</v>
      </c>
      <c r="C295" s="27">
        <v>320</v>
      </c>
      <c r="G295" s="24" t="s">
        <v>836</v>
      </c>
    </row>
    <row r="296" spans="1:7" x14ac:dyDescent="0.2">
      <c r="A296" s="24" t="s">
        <v>221</v>
      </c>
      <c r="B296" s="24" t="s">
        <v>230</v>
      </c>
      <c r="C296" s="27">
        <v>319</v>
      </c>
      <c r="G296" s="24" t="s">
        <v>836</v>
      </c>
    </row>
    <row r="297" spans="1:7" x14ac:dyDescent="0.2">
      <c r="A297" s="24" t="s">
        <v>444</v>
      </c>
      <c r="B297" s="24" t="s">
        <v>453</v>
      </c>
      <c r="C297" s="27">
        <v>318</v>
      </c>
      <c r="G297" s="24" t="s">
        <v>836</v>
      </c>
    </row>
    <row r="298" spans="1:7" x14ac:dyDescent="0.2">
      <c r="A298" s="24" t="s">
        <v>444</v>
      </c>
      <c r="B298" s="24" t="s">
        <v>468</v>
      </c>
      <c r="C298" s="27">
        <v>317</v>
      </c>
      <c r="G298" s="24" t="s">
        <v>836</v>
      </c>
    </row>
    <row r="299" spans="1:7" x14ac:dyDescent="0.2">
      <c r="A299" s="24" t="s">
        <v>671</v>
      </c>
      <c r="B299" s="24" t="s">
        <v>673</v>
      </c>
      <c r="C299" s="27">
        <v>314</v>
      </c>
      <c r="G299" s="24" t="s">
        <v>836</v>
      </c>
    </row>
    <row r="300" spans="1:7" x14ac:dyDescent="0.2">
      <c r="A300" s="24" t="s">
        <v>257</v>
      </c>
      <c r="B300" s="24" t="s">
        <v>968</v>
      </c>
      <c r="C300" s="27">
        <v>314</v>
      </c>
      <c r="G300" s="24" t="s">
        <v>836</v>
      </c>
    </row>
    <row r="301" spans="1:7" x14ac:dyDescent="0.2">
      <c r="A301" s="24" t="s">
        <v>583</v>
      </c>
      <c r="B301" s="24" t="s">
        <v>595</v>
      </c>
      <c r="C301" s="27">
        <v>314</v>
      </c>
      <c r="G301" s="24" t="s">
        <v>836</v>
      </c>
    </row>
    <row r="302" spans="1:7" x14ac:dyDescent="0.2">
      <c r="A302" s="24" t="s">
        <v>745</v>
      </c>
      <c r="B302" s="24" t="s">
        <v>769</v>
      </c>
      <c r="C302" s="27">
        <v>314</v>
      </c>
      <c r="G302" s="24" t="s">
        <v>836</v>
      </c>
    </row>
    <row r="303" spans="1:7" x14ac:dyDescent="0.2">
      <c r="A303" s="24" t="s">
        <v>705</v>
      </c>
      <c r="B303" s="24" t="s">
        <v>716</v>
      </c>
      <c r="C303" s="27">
        <v>309</v>
      </c>
      <c r="G303" s="24" t="s">
        <v>836</v>
      </c>
    </row>
    <row r="304" spans="1:7" x14ac:dyDescent="0.2">
      <c r="A304" s="24" t="s">
        <v>705</v>
      </c>
      <c r="B304" s="24" t="s">
        <v>715</v>
      </c>
      <c r="C304" s="27">
        <v>307</v>
      </c>
      <c r="G304" s="24" t="s">
        <v>836</v>
      </c>
    </row>
    <row r="305" spans="1:7" x14ac:dyDescent="0.2">
      <c r="A305" s="24" t="s">
        <v>482</v>
      </c>
      <c r="B305" s="24" t="s">
        <v>501</v>
      </c>
      <c r="C305" s="27">
        <v>304</v>
      </c>
      <c r="G305" s="24" t="s">
        <v>836</v>
      </c>
    </row>
    <row r="306" spans="1:7" x14ac:dyDescent="0.2">
      <c r="A306" s="24" t="s">
        <v>523</v>
      </c>
      <c r="B306" s="24" t="s">
        <v>531</v>
      </c>
      <c r="C306" s="27">
        <v>303</v>
      </c>
      <c r="G306" s="24" t="s">
        <v>836</v>
      </c>
    </row>
    <row r="307" spans="1:7" x14ac:dyDescent="0.2">
      <c r="A307" s="24" t="s">
        <v>203</v>
      </c>
      <c r="B307" s="24" t="s">
        <v>1047</v>
      </c>
      <c r="C307" s="27">
        <v>300</v>
      </c>
      <c r="G307" s="24" t="s">
        <v>836</v>
      </c>
    </row>
    <row r="308" spans="1:7" x14ac:dyDescent="0.2">
      <c r="A308" s="24" t="s">
        <v>745</v>
      </c>
      <c r="B308" s="24" t="s">
        <v>783</v>
      </c>
      <c r="C308" s="27">
        <v>300</v>
      </c>
      <c r="G308" s="24" t="s">
        <v>836</v>
      </c>
    </row>
    <row r="309" spans="1:7" x14ac:dyDescent="0.2">
      <c r="A309" s="24" t="s">
        <v>583</v>
      </c>
      <c r="B309" s="24" t="s">
        <v>588</v>
      </c>
      <c r="C309" s="27">
        <v>299</v>
      </c>
      <c r="G309" s="24" t="s">
        <v>836</v>
      </c>
    </row>
    <row r="310" spans="1:7" x14ac:dyDescent="0.2">
      <c r="A310" s="24" t="s">
        <v>70</v>
      </c>
      <c r="B310" s="24" t="s">
        <v>108</v>
      </c>
      <c r="C310" s="27">
        <v>299</v>
      </c>
      <c r="G310" s="24" t="s">
        <v>836</v>
      </c>
    </row>
    <row r="311" spans="1:7" x14ac:dyDescent="0.2">
      <c r="A311" s="24" t="s">
        <v>287</v>
      </c>
      <c r="B311" s="24" t="s">
        <v>301</v>
      </c>
      <c r="C311" s="27">
        <v>297</v>
      </c>
      <c r="G311" s="24" t="s">
        <v>836</v>
      </c>
    </row>
    <row r="312" spans="1:7" x14ac:dyDescent="0.2">
      <c r="A312" s="24" t="s">
        <v>114</v>
      </c>
      <c r="B312" s="24" t="s">
        <v>151</v>
      </c>
      <c r="C312" s="27">
        <v>297</v>
      </c>
      <c r="G312" s="24" t="s">
        <v>836</v>
      </c>
    </row>
    <row r="313" spans="1:7" x14ac:dyDescent="0.2">
      <c r="A313" s="24" t="s">
        <v>745</v>
      </c>
      <c r="B313" s="24" t="s">
        <v>762</v>
      </c>
      <c r="C313" s="27">
        <v>294</v>
      </c>
      <c r="G313" s="24" t="s">
        <v>836</v>
      </c>
    </row>
    <row r="314" spans="1:7" x14ac:dyDescent="0.2">
      <c r="A314" s="24" t="s">
        <v>114</v>
      </c>
      <c r="B314" s="24" t="s">
        <v>115</v>
      </c>
      <c r="C314" s="27">
        <v>291</v>
      </c>
      <c r="G314" s="24" t="s">
        <v>836</v>
      </c>
    </row>
    <row r="315" spans="1:7" x14ac:dyDescent="0.2">
      <c r="A315" s="24" t="s">
        <v>114</v>
      </c>
      <c r="B315" s="24" t="s">
        <v>145</v>
      </c>
      <c r="C315" s="27">
        <v>291</v>
      </c>
      <c r="G315" s="24" t="s">
        <v>836</v>
      </c>
    </row>
    <row r="316" spans="1:7" x14ac:dyDescent="0.2">
      <c r="A316" s="24" t="s">
        <v>338</v>
      </c>
      <c r="B316" s="24" t="s">
        <v>1001</v>
      </c>
      <c r="C316" s="27">
        <v>291</v>
      </c>
      <c r="G316" s="24" t="s">
        <v>836</v>
      </c>
    </row>
    <row r="317" spans="1:7" x14ac:dyDescent="0.2">
      <c r="A317" s="24" t="s">
        <v>287</v>
      </c>
      <c r="B317" s="24" t="s">
        <v>323</v>
      </c>
      <c r="C317" s="27">
        <v>291</v>
      </c>
      <c r="G317" s="24" t="s">
        <v>836</v>
      </c>
    </row>
    <row r="318" spans="1:7" x14ac:dyDescent="0.2">
      <c r="A318" s="24" t="s">
        <v>705</v>
      </c>
      <c r="B318" s="24" t="s">
        <v>722</v>
      </c>
      <c r="C318" s="27">
        <v>289</v>
      </c>
      <c r="G318" s="24" t="s">
        <v>836</v>
      </c>
    </row>
    <row r="319" spans="1:7" x14ac:dyDescent="0.2">
      <c r="A319" s="24" t="s">
        <v>790</v>
      </c>
      <c r="B319" s="24" t="s">
        <v>950</v>
      </c>
      <c r="C319" s="27">
        <v>289</v>
      </c>
      <c r="G319" s="24" t="s">
        <v>836</v>
      </c>
    </row>
    <row r="320" spans="1:7" x14ac:dyDescent="0.2">
      <c r="A320" s="24" t="s">
        <v>287</v>
      </c>
      <c r="B320" s="24" t="s">
        <v>311</v>
      </c>
      <c r="C320" s="27">
        <v>289</v>
      </c>
      <c r="G320" s="24" t="s">
        <v>836</v>
      </c>
    </row>
    <row r="321" spans="1:7" x14ac:dyDescent="0.2">
      <c r="A321" s="24" t="s">
        <v>523</v>
      </c>
      <c r="B321" s="24" t="s">
        <v>548</v>
      </c>
      <c r="C321" s="27">
        <v>289</v>
      </c>
      <c r="G321" s="24" t="s">
        <v>836</v>
      </c>
    </row>
    <row r="322" spans="1:7" x14ac:dyDescent="0.2">
      <c r="A322" s="24" t="s">
        <v>287</v>
      </c>
      <c r="B322" s="24" t="s">
        <v>322</v>
      </c>
      <c r="C322" s="27">
        <v>288</v>
      </c>
      <c r="G322" s="24" t="s">
        <v>836</v>
      </c>
    </row>
    <row r="323" spans="1:7" x14ac:dyDescent="0.2">
      <c r="A323" s="24" t="s">
        <v>482</v>
      </c>
      <c r="B323" s="24" t="s">
        <v>1002</v>
      </c>
      <c r="C323" s="27">
        <v>286</v>
      </c>
      <c r="G323" s="24" t="s">
        <v>836</v>
      </c>
    </row>
    <row r="324" spans="1:7" x14ac:dyDescent="0.2">
      <c r="A324" s="24" t="s">
        <v>155</v>
      </c>
      <c r="B324" s="24" t="s">
        <v>159</v>
      </c>
      <c r="C324" s="27">
        <v>284</v>
      </c>
      <c r="G324" s="24" t="s">
        <v>836</v>
      </c>
    </row>
    <row r="325" spans="1:7" x14ac:dyDescent="0.2">
      <c r="A325" s="24" t="s">
        <v>790</v>
      </c>
      <c r="B325" s="24" t="s">
        <v>803</v>
      </c>
      <c r="C325" s="27">
        <v>281</v>
      </c>
      <c r="G325" s="24" t="s">
        <v>836</v>
      </c>
    </row>
    <row r="326" spans="1:7" x14ac:dyDescent="0.2">
      <c r="A326" s="24" t="s">
        <v>70</v>
      </c>
      <c r="B326" s="24" t="s">
        <v>94</v>
      </c>
      <c r="C326" s="27">
        <v>280</v>
      </c>
      <c r="G326" s="24" t="s">
        <v>836</v>
      </c>
    </row>
    <row r="327" spans="1:7" x14ac:dyDescent="0.2">
      <c r="A327" s="24" t="s">
        <v>25</v>
      </c>
      <c r="B327" s="24" t="s">
        <v>67</v>
      </c>
      <c r="C327" s="27">
        <v>280</v>
      </c>
      <c r="G327" s="24" t="s">
        <v>836</v>
      </c>
    </row>
    <row r="328" spans="1:7" x14ac:dyDescent="0.2">
      <c r="A328" s="24" t="s">
        <v>25</v>
      </c>
      <c r="B328" s="24" t="s">
        <v>55</v>
      </c>
      <c r="C328" s="27">
        <v>278</v>
      </c>
      <c r="G328" s="24" t="s">
        <v>836</v>
      </c>
    </row>
    <row r="329" spans="1:7" x14ac:dyDescent="0.2">
      <c r="A329" s="24" t="s">
        <v>550</v>
      </c>
      <c r="B329" s="24" t="s">
        <v>1003</v>
      </c>
      <c r="C329" s="27">
        <v>277</v>
      </c>
      <c r="G329" s="24" t="s">
        <v>836</v>
      </c>
    </row>
    <row r="330" spans="1:7" x14ac:dyDescent="0.2">
      <c r="A330" s="24" t="s">
        <v>671</v>
      </c>
      <c r="B330" s="24" t="s">
        <v>676</v>
      </c>
      <c r="C330" s="27">
        <v>274</v>
      </c>
      <c r="G330" s="24" t="s">
        <v>836</v>
      </c>
    </row>
    <row r="331" spans="1:7" x14ac:dyDescent="0.2">
      <c r="A331" s="24" t="s">
        <v>287</v>
      </c>
      <c r="B331" s="24" t="s">
        <v>313</v>
      </c>
      <c r="C331" s="27">
        <v>271</v>
      </c>
      <c r="G331" s="24" t="s">
        <v>836</v>
      </c>
    </row>
    <row r="332" spans="1:7" x14ac:dyDescent="0.2">
      <c r="A332" s="24" t="s">
        <v>155</v>
      </c>
      <c r="B332" s="24" t="s">
        <v>1004</v>
      </c>
      <c r="C332" s="27">
        <v>271</v>
      </c>
      <c r="G332" s="24" t="s">
        <v>836</v>
      </c>
    </row>
    <row r="333" spans="1:7" x14ac:dyDescent="0.2">
      <c r="A333" s="24" t="s">
        <v>550</v>
      </c>
      <c r="B333" s="24" t="s">
        <v>556</v>
      </c>
      <c r="C333" s="27">
        <v>270</v>
      </c>
      <c r="G333" s="24" t="s">
        <v>836</v>
      </c>
    </row>
    <row r="334" spans="1:7" x14ac:dyDescent="0.2">
      <c r="A334" s="24" t="s">
        <v>790</v>
      </c>
      <c r="B334" s="24" t="s">
        <v>812</v>
      </c>
      <c r="C334" s="27">
        <v>269</v>
      </c>
      <c r="G334" s="24" t="s">
        <v>836</v>
      </c>
    </row>
    <row r="335" spans="1:7" x14ac:dyDescent="0.2">
      <c r="A335" s="24" t="s">
        <v>523</v>
      </c>
      <c r="B335" s="24" t="s">
        <v>1005</v>
      </c>
      <c r="C335" s="27">
        <v>267</v>
      </c>
      <c r="G335" s="24" t="s">
        <v>836</v>
      </c>
    </row>
    <row r="336" spans="1:7" x14ac:dyDescent="0.2">
      <c r="A336" s="24" t="s">
        <v>155</v>
      </c>
      <c r="B336" s="24" t="s">
        <v>173</v>
      </c>
      <c r="C336" s="27">
        <v>264</v>
      </c>
      <c r="G336" s="24" t="s">
        <v>836</v>
      </c>
    </row>
    <row r="337" spans="1:7" x14ac:dyDescent="0.2">
      <c r="A337" s="24" t="s">
        <v>287</v>
      </c>
      <c r="B337" s="24" t="s">
        <v>299</v>
      </c>
      <c r="C337" s="27">
        <v>264</v>
      </c>
      <c r="G337" s="24" t="s">
        <v>836</v>
      </c>
    </row>
    <row r="338" spans="1:7" x14ac:dyDescent="0.2">
      <c r="A338" s="24" t="s">
        <v>626</v>
      </c>
      <c r="B338" s="24" t="s">
        <v>637</v>
      </c>
      <c r="C338" s="27">
        <v>264</v>
      </c>
      <c r="G338" s="24" t="s">
        <v>836</v>
      </c>
    </row>
    <row r="339" spans="1:7" x14ac:dyDescent="0.2">
      <c r="A339" s="24" t="s">
        <v>583</v>
      </c>
      <c r="B339" s="24" t="s">
        <v>600</v>
      </c>
      <c r="C339" s="27">
        <v>263</v>
      </c>
      <c r="G339" s="24" t="s">
        <v>836</v>
      </c>
    </row>
    <row r="340" spans="1:7" x14ac:dyDescent="0.2">
      <c r="A340" s="24" t="s">
        <v>374</v>
      </c>
      <c r="B340" s="24" t="s">
        <v>394</v>
      </c>
      <c r="C340" s="27">
        <v>263</v>
      </c>
      <c r="G340" s="24" t="s">
        <v>836</v>
      </c>
    </row>
    <row r="341" spans="1:7" x14ac:dyDescent="0.2">
      <c r="A341" s="24" t="s">
        <v>482</v>
      </c>
      <c r="B341" s="24" t="s">
        <v>511</v>
      </c>
      <c r="C341" s="27">
        <v>263</v>
      </c>
      <c r="G341" s="24" t="s">
        <v>836</v>
      </c>
    </row>
    <row r="342" spans="1:7" x14ac:dyDescent="0.2">
      <c r="A342" s="24" t="s">
        <v>745</v>
      </c>
      <c r="B342" s="24" t="s">
        <v>749</v>
      </c>
      <c r="C342" s="27">
        <v>262</v>
      </c>
      <c r="G342" s="24" t="s">
        <v>836</v>
      </c>
    </row>
    <row r="343" spans="1:7" x14ac:dyDescent="0.2">
      <c r="A343" s="24" t="s">
        <v>328</v>
      </c>
      <c r="B343" s="24" t="s">
        <v>969</v>
      </c>
      <c r="C343" s="27">
        <v>261</v>
      </c>
      <c r="G343" s="24" t="s">
        <v>836</v>
      </c>
    </row>
    <row r="344" spans="1:7" x14ac:dyDescent="0.2">
      <c r="A344" s="24" t="s">
        <v>114</v>
      </c>
      <c r="B344" s="24" t="s">
        <v>119</v>
      </c>
      <c r="C344" s="27">
        <v>259</v>
      </c>
      <c r="G344" s="24" t="s">
        <v>836</v>
      </c>
    </row>
    <row r="345" spans="1:7" x14ac:dyDescent="0.2">
      <c r="A345" s="24" t="s">
        <v>203</v>
      </c>
      <c r="B345" s="24" t="s">
        <v>219</v>
      </c>
      <c r="C345" s="27">
        <v>259</v>
      </c>
      <c r="G345" s="24" t="s">
        <v>836</v>
      </c>
    </row>
    <row r="346" spans="1:7" x14ac:dyDescent="0.2">
      <c r="A346" s="24" t="s">
        <v>203</v>
      </c>
      <c r="B346" s="24" t="s">
        <v>205</v>
      </c>
      <c r="C346" s="27">
        <v>258</v>
      </c>
      <c r="G346" s="24" t="s">
        <v>836</v>
      </c>
    </row>
    <row r="347" spans="1:7" x14ac:dyDescent="0.2">
      <c r="A347" s="24" t="s">
        <v>221</v>
      </c>
      <c r="B347" s="24" t="s">
        <v>238</v>
      </c>
      <c r="C347" s="27">
        <v>258</v>
      </c>
      <c r="G347" s="24" t="s">
        <v>836</v>
      </c>
    </row>
    <row r="348" spans="1:7" x14ac:dyDescent="0.2">
      <c r="A348" s="24" t="s">
        <v>790</v>
      </c>
      <c r="B348" s="24" t="s">
        <v>804</v>
      </c>
      <c r="C348" s="27">
        <v>255</v>
      </c>
      <c r="G348" s="24" t="s">
        <v>836</v>
      </c>
    </row>
    <row r="349" spans="1:7" x14ac:dyDescent="0.2">
      <c r="A349" s="24" t="s">
        <v>221</v>
      </c>
      <c r="B349" s="24" t="s">
        <v>223</v>
      </c>
      <c r="C349" s="27">
        <v>254</v>
      </c>
      <c r="G349" s="24" t="s">
        <v>836</v>
      </c>
    </row>
    <row r="350" spans="1:7" x14ac:dyDescent="0.2">
      <c r="A350" s="24" t="s">
        <v>338</v>
      </c>
      <c r="B350" s="24" t="s">
        <v>1006</v>
      </c>
      <c r="C350" s="27">
        <v>253</v>
      </c>
      <c r="G350" s="24" t="s">
        <v>836</v>
      </c>
    </row>
    <row r="351" spans="1:7" x14ac:dyDescent="0.2">
      <c r="A351" s="24" t="s">
        <v>287</v>
      </c>
      <c r="B351" s="24" t="s">
        <v>303</v>
      </c>
      <c r="C351" s="27">
        <v>253</v>
      </c>
      <c r="G351" s="24" t="s">
        <v>836</v>
      </c>
    </row>
    <row r="352" spans="1:7" x14ac:dyDescent="0.2">
      <c r="A352" s="24" t="s">
        <v>671</v>
      </c>
      <c r="B352" s="24" t="s">
        <v>698</v>
      </c>
      <c r="C352" s="27">
        <v>253</v>
      </c>
      <c r="G352" s="24" t="s">
        <v>836</v>
      </c>
    </row>
    <row r="353" spans="1:7" x14ac:dyDescent="0.2">
      <c r="A353" s="24" t="s">
        <v>705</v>
      </c>
      <c r="B353" s="24" t="s">
        <v>1007</v>
      </c>
      <c r="C353" s="27">
        <v>252</v>
      </c>
      <c r="G353" s="24" t="s">
        <v>836</v>
      </c>
    </row>
    <row r="354" spans="1:7" x14ac:dyDescent="0.2">
      <c r="A354" s="24" t="s">
        <v>705</v>
      </c>
      <c r="B354" s="24" t="s">
        <v>743</v>
      </c>
      <c r="C354" s="27">
        <v>252</v>
      </c>
      <c r="G354" s="24" t="s">
        <v>836</v>
      </c>
    </row>
    <row r="355" spans="1:7" x14ac:dyDescent="0.2">
      <c r="A355" s="24" t="s">
        <v>790</v>
      </c>
      <c r="B355" s="24" t="s">
        <v>819</v>
      </c>
      <c r="C355" s="27">
        <v>248</v>
      </c>
      <c r="G355" s="24" t="s">
        <v>836</v>
      </c>
    </row>
    <row r="356" spans="1:7" x14ac:dyDescent="0.2">
      <c r="A356" s="24" t="s">
        <v>416</v>
      </c>
      <c r="B356" s="24" t="s">
        <v>420</v>
      </c>
      <c r="C356" s="27">
        <v>246</v>
      </c>
      <c r="G356" s="24" t="s">
        <v>836</v>
      </c>
    </row>
    <row r="357" spans="1:7" x14ac:dyDescent="0.2">
      <c r="A357" s="24" t="s">
        <v>671</v>
      </c>
      <c r="B357" s="24" t="s">
        <v>689</v>
      </c>
      <c r="C357" s="27">
        <v>242</v>
      </c>
      <c r="G357" s="24" t="s">
        <v>836</v>
      </c>
    </row>
    <row r="358" spans="1:7" x14ac:dyDescent="0.2">
      <c r="A358" s="24" t="s">
        <v>482</v>
      </c>
      <c r="B358" s="24" t="s">
        <v>1048</v>
      </c>
      <c r="C358" s="27">
        <v>242</v>
      </c>
      <c r="G358" s="24" t="s">
        <v>836</v>
      </c>
    </row>
    <row r="359" spans="1:7" x14ac:dyDescent="0.2">
      <c r="A359" s="24" t="s">
        <v>25</v>
      </c>
      <c r="B359" s="24" t="s">
        <v>65</v>
      </c>
      <c r="C359" s="27">
        <v>239</v>
      </c>
      <c r="G359" s="24" t="s">
        <v>836</v>
      </c>
    </row>
    <row r="360" spans="1:7" x14ac:dyDescent="0.2">
      <c r="A360" s="24" t="s">
        <v>70</v>
      </c>
      <c r="B360" s="24" t="s">
        <v>87</v>
      </c>
      <c r="C360" s="27">
        <v>238</v>
      </c>
      <c r="G360" s="24" t="s">
        <v>836</v>
      </c>
    </row>
    <row r="361" spans="1:7" x14ac:dyDescent="0.2">
      <c r="A361" s="24" t="s">
        <v>374</v>
      </c>
      <c r="B361" s="24" t="s">
        <v>384</v>
      </c>
      <c r="C361" s="27">
        <v>233</v>
      </c>
      <c r="G361" s="24" t="s">
        <v>836</v>
      </c>
    </row>
    <row r="362" spans="1:7" x14ac:dyDescent="0.2">
      <c r="A362" s="24" t="s">
        <v>374</v>
      </c>
      <c r="B362" s="24" t="s">
        <v>388</v>
      </c>
      <c r="C362" s="27">
        <v>233</v>
      </c>
      <c r="G362" s="24" t="s">
        <v>836</v>
      </c>
    </row>
    <row r="363" spans="1:7" x14ac:dyDescent="0.2">
      <c r="A363" s="24" t="s">
        <v>671</v>
      </c>
      <c r="B363" s="24" t="s">
        <v>697</v>
      </c>
      <c r="C363" s="27">
        <v>232</v>
      </c>
      <c r="G363" s="24" t="s">
        <v>836</v>
      </c>
    </row>
    <row r="364" spans="1:7" x14ac:dyDescent="0.2">
      <c r="A364" s="24" t="s">
        <v>550</v>
      </c>
      <c r="B364" s="24" t="s">
        <v>581</v>
      </c>
      <c r="C364" s="27">
        <v>231</v>
      </c>
      <c r="G364" s="24" t="s">
        <v>836</v>
      </c>
    </row>
    <row r="365" spans="1:7" x14ac:dyDescent="0.2">
      <c r="A365" s="24" t="s">
        <v>550</v>
      </c>
      <c r="B365" s="24" t="s">
        <v>970</v>
      </c>
      <c r="C365" s="27">
        <v>230</v>
      </c>
      <c r="G365" s="24" t="s">
        <v>836</v>
      </c>
    </row>
    <row r="366" spans="1:7" x14ac:dyDescent="0.2">
      <c r="A366" s="24" t="s">
        <v>70</v>
      </c>
      <c r="B366" s="24" t="s">
        <v>97</v>
      </c>
      <c r="C366" s="27">
        <v>230</v>
      </c>
      <c r="G366" s="24" t="s">
        <v>836</v>
      </c>
    </row>
    <row r="367" spans="1:7" x14ac:dyDescent="0.2">
      <c r="A367" s="24" t="s">
        <v>583</v>
      </c>
      <c r="B367" s="24" t="s">
        <v>612</v>
      </c>
      <c r="C367" s="27">
        <v>230</v>
      </c>
      <c r="G367" s="24" t="s">
        <v>836</v>
      </c>
    </row>
    <row r="368" spans="1:7" x14ac:dyDescent="0.2">
      <c r="A368" s="24" t="s">
        <v>70</v>
      </c>
      <c r="B368" s="24" t="s">
        <v>71</v>
      </c>
      <c r="C368" s="27">
        <v>228</v>
      </c>
      <c r="G368" s="24" t="s">
        <v>836</v>
      </c>
    </row>
    <row r="369" spans="1:7" x14ac:dyDescent="0.2">
      <c r="A369" s="24" t="s">
        <v>416</v>
      </c>
      <c r="B369" s="24" t="s">
        <v>1049</v>
      </c>
      <c r="C369" s="27">
        <v>228</v>
      </c>
      <c r="G369" s="24" t="s">
        <v>836</v>
      </c>
    </row>
    <row r="370" spans="1:7" x14ac:dyDescent="0.2">
      <c r="A370" s="24" t="s">
        <v>257</v>
      </c>
      <c r="B370" s="24" t="s">
        <v>269</v>
      </c>
      <c r="C370" s="27">
        <v>227</v>
      </c>
      <c r="G370" s="24" t="s">
        <v>836</v>
      </c>
    </row>
    <row r="371" spans="1:7" x14ac:dyDescent="0.2">
      <c r="A371" s="24" t="s">
        <v>482</v>
      </c>
      <c r="B371" s="24" t="s">
        <v>514</v>
      </c>
      <c r="C371" s="27">
        <v>226</v>
      </c>
      <c r="G371" s="24" t="s">
        <v>836</v>
      </c>
    </row>
    <row r="372" spans="1:7" x14ac:dyDescent="0.2">
      <c r="A372" s="24" t="s">
        <v>482</v>
      </c>
      <c r="B372" s="24" t="s">
        <v>521</v>
      </c>
      <c r="C372" s="27">
        <v>226</v>
      </c>
      <c r="G372" s="24" t="s">
        <v>836</v>
      </c>
    </row>
    <row r="373" spans="1:7" x14ac:dyDescent="0.2">
      <c r="A373" s="24" t="s">
        <v>338</v>
      </c>
      <c r="B373" s="24" t="s">
        <v>971</v>
      </c>
      <c r="C373" s="27">
        <v>225</v>
      </c>
      <c r="G373" s="24" t="s">
        <v>836</v>
      </c>
    </row>
    <row r="374" spans="1:7" x14ac:dyDescent="0.2">
      <c r="A374" s="24" t="s">
        <v>338</v>
      </c>
      <c r="B374" s="24" t="s">
        <v>358</v>
      </c>
      <c r="C374" s="27">
        <v>225</v>
      </c>
      <c r="G374" s="24" t="s">
        <v>836</v>
      </c>
    </row>
    <row r="375" spans="1:7" x14ac:dyDescent="0.2">
      <c r="A375" s="24" t="s">
        <v>583</v>
      </c>
      <c r="B375" s="24" t="s">
        <v>605</v>
      </c>
      <c r="C375" s="27">
        <v>224</v>
      </c>
      <c r="G375" s="24" t="s">
        <v>836</v>
      </c>
    </row>
    <row r="376" spans="1:7" x14ac:dyDescent="0.2">
      <c r="A376" s="24" t="s">
        <v>745</v>
      </c>
      <c r="B376" s="24" t="s">
        <v>787</v>
      </c>
      <c r="C376" s="27">
        <v>224</v>
      </c>
      <c r="G376" s="24" t="s">
        <v>836</v>
      </c>
    </row>
    <row r="377" spans="1:7" x14ac:dyDescent="0.2">
      <c r="A377" s="24" t="s">
        <v>444</v>
      </c>
      <c r="B377" s="24" t="s">
        <v>463</v>
      </c>
      <c r="C377" s="27">
        <v>223</v>
      </c>
      <c r="G377" s="24" t="s">
        <v>836</v>
      </c>
    </row>
    <row r="378" spans="1:7" x14ac:dyDescent="0.2">
      <c r="A378" s="24" t="s">
        <v>257</v>
      </c>
      <c r="B378" s="24" t="s">
        <v>270</v>
      </c>
      <c r="C378" s="27">
        <v>223</v>
      </c>
      <c r="G378" s="24" t="s">
        <v>836</v>
      </c>
    </row>
    <row r="379" spans="1:7" x14ac:dyDescent="0.2">
      <c r="A379" s="24" t="s">
        <v>374</v>
      </c>
      <c r="B379" s="24" t="s">
        <v>972</v>
      </c>
      <c r="C379" s="27">
        <v>223</v>
      </c>
      <c r="G379" s="24" t="s">
        <v>836</v>
      </c>
    </row>
    <row r="380" spans="1:7" x14ac:dyDescent="0.2">
      <c r="A380" s="24" t="s">
        <v>203</v>
      </c>
      <c r="B380" s="24" t="s">
        <v>206</v>
      </c>
      <c r="C380" s="27">
        <v>222</v>
      </c>
      <c r="G380" s="24" t="s">
        <v>836</v>
      </c>
    </row>
    <row r="381" spans="1:7" x14ac:dyDescent="0.2">
      <c r="A381" s="24" t="s">
        <v>671</v>
      </c>
      <c r="B381" s="24" t="s">
        <v>687</v>
      </c>
      <c r="C381" s="27">
        <v>222</v>
      </c>
      <c r="G381" s="24" t="s">
        <v>836</v>
      </c>
    </row>
    <row r="382" spans="1:7" x14ac:dyDescent="0.2">
      <c r="A382" s="24" t="s">
        <v>427</v>
      </c>
      <c r="B382" s="24" t="s">
        <v>442</v>
      </c>
      <c r="C382" s="27">
        <v>222</v>
      </c>
      <c r="G382" s="24" t="s">
        <v>836</v>
      </c>
    </row>
    <row r="383" spans="1:7" x14ac:dyDescent="0.2">
      <c r="A383" s="24" t="s">
        <v>203</v>
      </c>
      <c r="B383" s="24" t="s">
        <v>204</v>
      </c>
      <c r="C383" s="27">
        <v>220</v>
      </c>
      <c r="G383" s="24" t="s">
        <v>836</v>
      </c>
    </row>
    <row r="384" spans="1:7" x14ac:dyDescent="0.2">
      <c r="A384" s="24" t="s">
        <v>427</v>
      </c>
      <c r="B384" s="24" t="s">
        <v>438</v>
      </c>
      <c r="C384" s="27">
        <v>220</v>
      </c>
      <c r="G384" s="24" t="s">
        <v>836</v>
      </c>
    </row>
    <row r="385" spans="1:7" x14ac:dyDescent="0.2">
      <c r="A385" s="24" t="s">
        <v>287</v>
      </c>
      <c r="B385" s="24" t="s">
        <v>296</v>
      </c>
      <c r="C385" s="27">
        <v>219</v>
      </c>
      <c r="G385" s="24" t="s">
        <v>836</v>
      </c>
    </row>
    <row r="386" spans="1:7" x14ac:dyDescent="0.2">
      <c r="A386" s="24" t="s">
        <v>482</v>
      </c>
      <c r="B386" s="24" t="s">
        <v>517</v>
      </c>
      <c r="C386" s="27">
        <v>219</v>
      </c>
      <c r="G386" s="24" t="s">
        <v>836</v>
      </c>
    </row>
    <row r="387" spans="1:7" x14ac:dyDescent="0.2">
      <c r="A387" s="24" t="s">
        <v>790</v>
      </c>
      <c r="B387" s="24" t="s">
        <v>809</v>
      </c>
      <c r="C387" s="27">
        <v>218</v>
      </c>
      <c r="G387" s="24" t="s">
        <v>836</v>
      </c>
    </row>
    <row r="388" spans="1:7" x14ac:dyDescent="0.2">
      <c r="A388" s="24" t="s">
        <v>523</v>
      </c>
      <c r="B388" s="24" t="s">
        <v>547</v>
      </c>
      <c r="C388" s="27">
        <v>218</v>
      </c>
      <c r="G388" s="24" t="s">
        <v>836</v>
      </c>
    </row>
    <row r="389" spans="1:7" x14ac:dyDescent="0.2">
      <c r="A389" s="24" t="s">
        <v>221</v>
      </c>
      <c r="B389" s="24" t="s">
        <v>231</v>
      </c>
      <c r="C389" s="27">
        <v>217</v>
      </c>
      <c r="G389" s="24" t="s">
        <v>836</v>
      </c>
    </row>
    <row r="390" spans="1:7" x14ac:dyDescent="0.2">
      <c r="A390" s="24" t="s">
        <v>374</v>
      </c>
      <c r="B390" s="24" t="s">
        <v>414</v>
      </c>
      <c r="C390" s="27">
        <v>217</v>
      </c>
      <c r="G390" s="24" t="s">
        <v>836</v>
      </c>
    </row>
    <row r="391" spans="1:7" x14ac:dyDescent="0.2">
      <c r="A391" s="24" t="s">
        <v>25</v>
      </c>
      <c r="B391" s="24" t="s">
        <v>26</v>
      </c>
      <c r="C391" s="27">
        <v>216</v>
      </c>
      <c r="G391" s="24" t="s">
        <v>836</v>
      </c>
    </row>
    <row r="392" spans="1:7" x14ac:dyDescent="0.2">
      <c r="A392" s="24" t="s">
        <v>257</v>
      </c>
      <c r="B392" s="24" t="s">
        <v>264</v>
      </c>
      <c r="C392" s="27">
        <v>216</v>
      </c>
      <c r="G392" s="24" t="s">
        <v>836</v>
      </c>
    </row>
    <row r="393" spans="1:7" x14ac:dyDescent="0.2">
      <c r="A393" s="24" t="s">
        <v>482</v>
      </c>
      <c r="B393" s="24" t="s">
        <v>507</v>
      </c>
      <c r="C393" s="27">
        <v>215</v>
      </c>
      <c r="G393" s="24" t="s">
        <v>836</v>
      </c>
    </row>
    <row r="394" spans="1:7" x14ac:dyDescent="0.2">
      <c r="A394" s="24" t="s">
        <v>444</v>
      </c>
      <c r="B394" s="24" t="s">
        <v>449</v>
      </c>
      <c r="C394" s="27">
        <v>214</v>
      </c>
      <c r="G394" s="24" t="s">
        <v>836</v>
      </c>
    </row>
    <row r="395" spans="1:7" x14ac:dyDescent="0.2">
      <c r="A395" s="24" t="s">
        <v>427</v>
      </c>
      <c r="B395" s="24" t="s">
        <v>437</v>
      </c>
      <c r="C395" s="27">
        <v>214</v>
      </c>
      <c r="G395" s="24" t="s">
        <v>836</v>
      </c>
    </row>
    <row r="396" spans="1:7" x14ac:dyDescent="0.2">
      <c r="A396" s="24" t="s">
        <v>70</v>
      </c>
      <c r="B396" s="24" t="s">
        <v>112</v>
      </c>
      <c r="C396" s="27">
        <v>214</v>
      </c>
      <c r="G396" s="24" t="s">
        <v>836</v>
      </c>
    </row>
    <row r="397" spans="1:7" x14ac:dyDescent="0.2">
      <c r="A397" s="24" t="s">
        <v>482</v>
      </c>
      <c r="B397" s="24" t="s">
        <v>493</v>
      </c>
      <c r="C397" s="27">
        <v>212</v>
      </c>
      <c r="G397" s="24" t="s">
        <v>836</v>
      </c>
    </row>
    <row r="398" spans="1:7" x14ac:dyDescent="0.2">
      <c r="A398" s="24" t="s">
        <v>482</v>
      </c>
      <c r="B398" s="24" t="s">
        <v>1008</v>
      </c>
      <c r="C398" s="27">
        <v>212</v>
      </c>
      <c r="G398" s="24" t="s">
        <v>836</v>
      </c>
    </row>
    <row r="399" spans="1:7" x14ac:dyDescent="0.2">
      <c r="A399" s="24" t="s">
        <v>25</v>
      </c>
      <c r="B399" s="24" t="s">
        <v>50</v>
      </c>
      <c r="C399" s="27">
        <v>211</v>
      </c>
      <c r="G399" s="24" t="s">
        <v>836</v>
      </c>
    </row>
    <row r="400" spans="1:7" x14ac:dyDescent="0.2">
      <c r="A400" s="24" t="s">
        <v>257</v>
      </c>
      <c r="B400" s="24" t="s">
        <v>280</v>
      </c>
      <c r="C400" s="27">
        <v>211</v>
      </c>
      <c r="G400" s="24" t="s">
        <v>836</v>
      </c>
    </row>
    <row r="401" spans="1:7" x14ac:dyDescent="0.2">
      <c r="A401" s="24" t="s">
        <v>705</v>
      </c>
      <c r="B401" s="24" t="s">
        <v>708</v>
      </c>
      <c r="C401" s="27">
        <v>209</v>
      </c>
      <c r="G401" s="24" t="s">
        <v>836</v>
      </c>
    </row>
    <row r="402" spans="1:7" x14ac:dyDescent="0.2">
      <c r="A402" s="24" t="s">
        <v>641</v>
      </c>
      <c r="B402" s="24" t="s">
        <v>644</v>
      </c>
      <c r="C402" s="27">
        <v>208</v>
      </c>
      <c r="G402" s="24" t="s">
        <v>836</v>
      </c>
    </row>
    <row r="403" spans="1:7" x14ac:dyDescent="0.2">
      <c r="A403" s="24" t="s">
        <v>745</v>
      </c>
      <c r="B403" s="24" t="s">
        <v>750</v>
      </c>
      <c r="C403" s="27">
        <v>208</v>
      </c>
      <c r="G403" s="24" t="s">
        <v>836</v>
      </c>
    </row>
    <row r="404" spans="1:7" x14ac:dyDescent="0.2">
      <c r="A404" s="24" t="s">
        <v>203</v>
      </c>
      <c r="B404" s="24" t="s">
        <v>208</v>
      </c>
      <c r="C404" s="27">
        <v>208</v>
      </c>
      <c r="G404" s="24" t="s">
        <v>836</v>
      </c>
    </row>
    <row r="405" spans="1:7" x14ac:dyDescent="0.2">
      <c r="A405" s="24" t="s">
        <v>338</v>
      </c>
      <c r="B405" s="24" t="s">
        <v>339</v>
      </c>
      <c r="C405" s="27">
        <v>207</v>
      </c>
      <c r="G405" s="24" t="s">
        <v>836</v>
      </c>
    </row>
    <row r="406" spans="1:7" x14ac:dyDescent="0.2">
      <c r="A406" s="24" t="s">
        <v>523</v>
      </c>
      <c r="B406" s="24" t="s">
        <v>532</v>
      </c>
      <c r="C406" s="27">
        <v>207</v>
      </c>
      <c r="G406" s="24" t="s">
        <v>836</v>
      </c>
    </row>
    <row r="407" spans="1:7" x14ac:dyDescent="0.2">
      <c r="A407" s="24" t="s">
        <v>25</v>
      </c>
      <c r="B407" s="24" t="s">
        <v>48</v>
      </c>
      <c r="C407" s="27">
        <v>207</v>
      </c>
      <c r="G407" s="24" t="s">
        <v>836</v>
      </c>
    </row>
    <row r="408" spans="1:7" x14ac:dyDescent="0.2">
      <c r="A408" s="24" t="s">
        <v>25</v>
      </c>
      <c r="B408" s="24" t="s">
        <v>29</v>
      </c>
      <c r="C408" s="27">
        <v>206</v>
      </c>
      <c r="G408" s="24" t="s">
        <v>836</v>
      </c>
    </row>
    <row r="409" spans="1:7" x14ac:dyDescent="0.2">
      <c r="A409" s="24" t="s">
        <v>523</v>
      </c>
      <c r="B409" s="24" t="s">
        <v>535</v>
      </c>
      <c r="C409" s="27">
        <v>205</v>
      </c>
      <c r="G409" s="24" t="s">
        <v>836</v>
      </c>
    </row>
    <row r="410" spans="1:7" x14ac:dyDescent="0.2">
      <c r="A410" s="24" t="s">
        <v>790</v>
      </c>
      <c r="B410" s="24" t="s">
        <v>825</v>
      </c>
      <c r="C410" s="27">
        <v>205</v>
      </c>
      <c r="G410" s="24" t="s">
        <v>836</v>
      </c>
    </row>
    <row r="411" spans="1:7" x14ac:dyDescent="0.2">
      <c r="A411" s="24" t="s">
        <v>745</v>
      </c>
      <c r="B411" s="24" t="s">
        <v>764</v>
      </c>
      <c r="C411" s="27">
        <v>204</v>
      </c>
      <c r="G411" s="24" t="s">
        <v>836</v>
      </c>
    </row>
    <row r="412" spans="1:7" x14ac:dyDescent="0.2">
      <c r="A412" s="24" t="s">
        <v>523</v>
      </c>
      <c r="B412" s="24" t="s">
        <v>538</v>
      </c>
      <c r="C412" s="27">
        <v>204</v>
      </c>
      <c r="G412" s="24" t="s">
        <v>836</v>
      </c>
    </row>
    <row r="413" spans="1:7" x14ac:dyDescent="0.2">
      <c r="A413" s="24" t="s">
        <v>155</v>
      </c>
      <c r="B413" s="24" t="s">
        <v>181</v>
      </c>
      <c r="C413" s="27">
        <v>203</v>
      </c>
      <c r="G413" s="24" t="s">
        <v>836</v>
      </c>
    </row>
    <row r="414" spans="1:7" x14ac:dyDescent="0.2">
      <c r="A414" s="24" t="s">
        <v>745</v>
      </c>
      <c r="B414" s="24" t="s">
        <v>785</v>
      </c>
      <c r="C414" s="27">
        <v>203</v>
      </c>
      <c r="G414" s="24" t="s">
        <v>836</v>
      </c>
    </row>
    <row r="415" spans="1:7" x14ac:dyDescent="0.2">
      <c r="A415" s="24" t="s">
        <v>641</v>
      </c>
      <c r="B415" s="24" t="s">
        <v>1009</v>
      </c>
      <c r="C415" s="27">
        <v>202</v>
      </c>
      <c r="G415" s="24" t="s">
        <v>836</v>
      </c>
    </row>
    <row r="416" spans="1:7" x14ac:dyDescent="0.2">
      <c r="A416" s="24" t="s">
        <v>482</v>
      </c>
      <c r="B416" s="24" t="s">
        <v>491</v>
      </c>
      <c r="C416" s="27">
        <v>202</v>
      </c>
      <c r="G416" s="24" t="s">
        <v>836</v>
      </c>
    </row>
    <row r="417" spans="1:7" x14ac:dyDescent="0.2">
      <c r="A417" s="24" t="s">
        <v>444</v>
      </c>
      <c r="B417" s="24" t="s">
        <v>455</v>
      </c>
      <c r="C417" s="27">
        <v>202</v>
      </c>
      <c r="G417" s="24" t="s">
        <v>836</v>
      </c>
    </row>
    <row r="418" spans="1:7" x14ac:dyDescent="0.2">
      <c r="A418" s="24" t="s">
        <v>70</v>
      </c>
      <c r="B418" s="24" t="s">
        <v>93</v>
      </c>
      <c r="C418" s="27">
        <v>201</v>
      </c>
      <c r="G418" s="24" t="s">
        <v>836</v>
      </c>
    </row>
    <row r="419" spans="1:7" x14ac:dyDescent="0.2">
      <c r="A419" s="24" t="s">
        <v>583</v>
      </c>
      <c r="B419" s="24" t="s">
        <v>585</v>
      </c>
      <c r="C419" s="27">
        <v>200</v>
      </c>
      <c r="G419" s="24" t="s">
        <v>836</v>
      </c>
    </row>
    <row r="420" spans="1:7" x14ac:dyDescent="0.2">
      <c r="A420" s="24" t="s">
        <v>626</v>
      </c>
      <c r="B420" s="24" t="s">
        <v>639</v>
      </c>
      <c r="C420" s="27">
        <v>200</v>
      </c>
      <c r="G420" s="24" t="s">
        <v>836</v>
      </c>
    </row>
    <row r="421" spans="1:7" x14ac:dyDescent="0.2">
      <c r="A421" s="24" t="s">
        <v>287</v>
      </c>
      <c r="B421" s="24" t="s">
        <v>319</v>
      </c>
      <c r="C421" s="27">
        <v>199</v>
      </c>
      <c r="G421" s="24" t="s">
        <v>836</v>
      </c>
    </row>
    <row r="422" spans="1:7" x14ac:dyDescent="0.2">
      <c r="A422" s="24" t="s">
        <v>416</v>
      </c>
      <c r="B422" s="24" t="s">
        <v>421</v>
      </c>
      <c r="C422" s="27">
        <v>198</v>
      </c>
      <c r="G422" s="24" t="s">
        <v>836</v>
      </c>
    </row>
    <row r="423" spans="1:7" x14ac:dyDescent="0.2">
      <c r="A423" s="24" t="s">
        <v>583</v>
      </c>
      <c r="B423" s="24" t="s">
        <v>599</v>
      </c>
      <c r="C423" s="27">
        <v>197</v>
      </c>
      <c r="G423" s="24" t="s">
        <v>836</v>
      </c>
    </row>
    <row r="424" spans="1:7" x14ac:dyDescent="0.2">
      <c r="A424" s="24" t="s">
        <v>25</v>
      </c>
      <c r="B424" s="24" t="s">
        <v>45</v>
      </c>
      <c r="C424" s="27">
        <v>196</v>
      </c>
      <c r="G424" s="24" t="s">
        <v>836</v>
      </c>
    </row>
    <row r="425" spans="1:7" x14ac:dyDescent="0.2">
      <c r="A425" s="24" t="s">
        <v>790</v>
      </c>
      <c r="B425" s="24" t="s">
        <v>794</v>
      </c>
      <c r="C425" s="27">
        <v>195</v>
      </c>
      <c r="G425" s="24" t="s">
        <v>836</v>
      </c>
    </row>
    <row r="426" spans="1:7" x14ac:dyDescent="0.2">
      <c r="A426" s="24" t="s">
        <v>444</v>
      </c>
      <c r="B426" s="24" t="s">
        <v>1010</v>
      </c>
      <c r="C426" s="27">
        <v>195</v>
      </c>
      <c r="G426" s="24" t="s">
        <v>836</v>
      </c>
    </row>
    <row r="427" spans="1:7" x14ac:dyDescent="0.2">
      <c r="A427" s="24" t="s">
        <v>257</v>
      </c>
      <c r="B427" s="24" t="s">
        <v>279</v>
      </c>
      <c r="C427" s="27">
        <v>195</v>
      </c>
      <c r="G427" s="24" t="s">
        <v>836</v>
      </c>
    </row>
    <row r="428" spans="1:7" x14ac:dyDescent="0.2">
      <c r="A428" s="24" t="s">
        <v>641</v>
      </c>
      <c r="B428" s="24" t="s">
        <v>667</v>
      </c>
      <c r="C428" s="27">
        <v>195</v>
      </c>
      <c r="G428" s="24" t="s">
        <v>836</v>
      </c>
    </row>
    <row r="429" spans="1:7" x14ac:dyDescent="0.2">
      <c r="A429" s="24" t="s">
        <v>338</v>
      </c>
      <c r="B429" s="24" t="s">
        <v>347</v>
      </c>
      <c r="C429" s="27">
        <v>194</v>
      </c>
      <c r="G429" s="24" t="s">
        <v>836</v>
      </c>
    </row>
    <row r="430" spans="1:7" x14ac:dyDescent="0.2">
      <c r="A430" s="24" t="s">
        <v>790</v>
      </c>
      <c r="B430" s="24" t="s">
        <v>798</v>
      </c>
      <c r="C430" s="27">
        <v>194</v>
      </c>
      <c r="G430" s="24" t="s">
        <v>836</v>
      </c>
    </row>
    <row r="431" spans="1:7" x14ac:dyDescent="0.2">
      <c r="A431" s="24" t="s">
        <v>550</v>
      </c>
      <c r="B431" s="24" t="s">
        <v>569</v>
      </c>
      <c r="C431" s="27">
        <v>194</v>
      </c>
      <c r="G431" s="24" t="s">
        <v>836</v>
      </c>
    </row>
    <row r="432" spans="1:7" x14ac:dyDescent="0.2">
      <c r="A432" s="24" t="s">
        <v>583</v>
      </c>
      <c r="B432" s="24" t="s">
        <v>591</v>
      </c>
      <c r="C432" s="27">
        <v>193</v>
      </c>
      <c r="G432" s="24" t="s">
        <v>836</v>
      </c>
    </row>
    <row r="433" spans="1:7" x14ac:dyDescent="0.2">
      <c r="A433" s="24" t="s">
        <v>482</v>
      </c>
      <c r="B433" s="24" t="s">
        <v>484</v>
      </c>
      <c r="C433" s="27">
        <v>192</v>
      </c>
      <c r="G433" s="24" t="s">
        <v>836</v>
      </c>
    </row>
    <row r="434" spans="1:7" x14ac:dyDescent="0.2">
      <c r="A434" s="24" t="s">
        <v>416</v>
      </c>
      <c r="B434" s="24" t="s">
        <v>422</v>
      </c>
      <c r="C434" s="27">
        <v>192</v>
      </c>
      <c r="G434" s="24" t="s">
        <v>836</v>
      </c>
    </row>
    <row r="435" spans="1:7" x14ac:dyDescent="0.2">
      <c r="A435" s="24" t="s">
        <v>745</v>
      </c>
      <c r="B435" s="24" t="s">
        <v>747</v>
      </c>
      <c r="C435" s="27">
        <v>191</v>
      </c>
      <c r="G435" s="24" t="s">
        <v>836</v>
      </c>
    </row>
    <row r="436" spans="1:7" x14ac:dyDescent="0.2">
      <c r="A436" s="24" t="s">
        <v>444</v>
      </c>
      <c r="B436" s="24" t="s">
        <v>480</v>
      </c>
      <c r="C436" s="27">
        <v>191</v>
      </c>
      <c r="G436" s="24" t="s">
        <v>836</v>
      </c>
    </row>
    <row r="437" spans="1:7" x14ac:dyDescent="0.2">
      <c r="A437" s="24" t="s">
        <v>550</v>
      </c>
      <c r="B437" s="24" t="s">
        <v>577</v>
      </c>
      <c r="C437" s="27">
        <v>191</v>
      </c>
      <c r="G437" s="24" t="s">
        <v>836</v>
      </c>
    </row>
    <row r="438" spans="1:7" x14ac:dyDescent="0.2">
      <c r="A438" s="24" t="s">
        <v>155</v>
      </c>
      <c r="B438" s="24" t="s">
        <v>168</v>
      </c>
      <c r="C438" s="27">
        <v>190</v>
      </c>
      <c r="G438" s="24" t="s">
        <v>836</v>
      </c>
    </row>
    <row r="439" spans="1:7" x14ac:dyDescent="0.2">
      <c r="A439" s="24" t="s">
        <v>583</v>
      </c>
      <c r="B439" s="24" t="s">
        <v>614</v>
      </c>
      <c r="C439" s="27">
        <v>190</v>
      </c>
      <c r="G439" s="24" t="s">
        <v>836</v>
      </c>
    </row>
    <row r="440" spans="1:7" x14ac:dyDescent="0.2">
      <c r="A440" s="24" t="s">
        <v>626</v>
      </c>
      <c r="B440" s="24" t="s">
        <v>638</v>
      </c>
      <c r="C440" s="27">
        <v>190</v>
      </c>
      <c r="G440" s="24" t="s">
        <v>836</v>
      </c>
    </row>
    <row r="441" spans="1:7" x14ac:dyDescent="0.2">
      <c r="A441" s="24" t="s">
        <v>671</v>
      </c>
      <c r="B441" s="24" t="s">
        <v>685</v>
      </c>
      <c r="C441" s="27">
        <v>187</v>
      </c>
      <c r="G441" s="24" t="s">
        <v>836</v>
      </c>
    </row>
    <row r="442" spans="1:7" x14ac:dyDescent="0.2">
      <c r="A442" s="24" t="s">
        <v>550</v>
      </c>
      <c r="B442" s="24" t="s">
        <v>566</v>
      </c>
      <c r="C442" s="27">
        <v>187</v>
      </c>
      <c r="G442" s="24" t="s">
        <v>836</v>
      </c>
    </row>
    <row r="443" spans="1:7" x14ac:dyDescent="0.2">
      <c r="A443" s="24" t="s">
        <v>671</v>
      </c>
      <c r="B443" s="24" t="s">
        <v>702</v>
      </c>
      <c r="C443" s="27">
        <v>187</v>
      </c>
      <c r="G443" s="24" t="s">
        <v>836</v>
      </c>
    </row>
    <row r="444" spans="1:7" x14ac:dyDescent="0.2">
      <c r="A444" s="24" t="s">
        <v>114</v>
      </c>
      <c r="B444" s="24" t="s">
        <v>152</v>
      </c>
      <c r="C444" s="27">
        <v>187</v>
      </c>
      <c r="G444" s="24" t="s">
        <v>836</v>
      </c>
    </row>
    <row r="445" spans="1:7" x14ac:dyDescent="0.2">
      <c r="A445" s="24" t="s">
        <v>626</v>
      </c>
      <c r="B445" s="24" t="s">
        <v>636</v>
      </c>
      <c r="C445" s="27">
        <v>186</v>
      </c>
      <c r="G445" s="24" t="s">
        <v>836</v>
      </c>
    </row>
    <row r="446" spans="1:7" x14ac:dyDescent="0.2">
      <c r="A446" s="24" t="s">
        <v>790</v>
      </c>
      <c r="B446" s="24" t="s">
        <v>791</v>
      </c>
      <c r="C446" s="27">
        <v>185</v>
      </c>
      <c r="G446" s="24" t="s">
        <v>836</v>
      </c>
    </row>
    <row r="447" spans="1:7" x14ac:dyDescent="0.2">
      <c r="A447" s="24" t="s">
        <v>25</v>
      </c>
      <c r="B447" s="24" t="s">
        <v>36</v>
      </c>
      <c r="C447" s="27">
        <v>185</v>
      </c>
      <c r="G447" s="24" t="s">
        <v>836</v>
      </c>
    </row>
    <row r="448" spans="1:7" x14ac:dyDescent="0.2">
      <c r="A448" s="24" t="s">
        <v>482</v>
      </c>
      <c r="B448" s="24" t="s">
        <v>512</v>
      </c>
      <c r="C448" s="27">
        <v>185</v>
      </c>
      <c r="G448" s="24" t="s">
        <v>836</v>
      </c>
    </row>
    <row r="449" spans="1:7" x14ac:dyDescent="0.2">
      <c r="A449" s="24" t="s">
        <v>583</v>
      </c>
      <c r="B449" s="24" t="s">
        <v>586</v>
      </c>
      <c r="C449" s="27">
        <v>184</v>
      </c>
      <c r="G449" s="24" t="s">
        <v>836</v>
      </c>
    </row>
    <row r="450" spans="1:7" x14ac:dyDescent="0.2">
      <c r="A450" s="24" t="s">
        <v>745</v>
      </c>
      <c r="B450" s="24" t="s">
        <v>782</v>
      </c>
      <c r="C450" s="27">
        <v>183</v>
      </c>
      <c r="G450" s="24" t="s">
        <v>836</v>
      </c>
    </row>
    <row r="451" spans="1:7" x14ac:dyDescent="0.2">
      <c r="A451" s="24" t="s">
        <v>155</v>
      </c>
      <c r="B451" s="24" t="s">
        <v>157</v>
      </c>
      <c r="C451" s="27">
        <v>182</v>
      </c>
      <c r="G451" s="24" t="s">
        <v>836</v>
      </c>
    </row>
    <row r="452" spans="1:7" x14ac:dyDescent="0.2">
      <c r="A452" s="24" t="s">
        <v>374</v>
      </c>
      <c r="B452" s="24" t="s">
        <v>378</v>
      </c>
      <c r="C452" s="27">
        <v>180</v>
      </c>
      <c r="G452" s="24" t="s">
        <v>836</v>
      </c>
    </row>
    <row r="453" spans="1:7" x14ac:dyDescent="0.2">
      <c r="A453" s="24" t="s">
        <v>641</v>
      </c>
      <c r="B453" s="24" t="s">
        <v>665</v>
      </c>
      <c r="C453" s="27">
        <v>180</v>
      </c>
      <c r="G453" s="24" t="s">
        <v>836</v>
      </c>
    </row>
    <row r="454" spans="1:7" x14ac:dyDescent="0.2">
      <c r="A454" s="24" t="s">
        <v>790</v>
      </c>
      <c r="B454" s="24" t="s">
        <v>1050</v>
      </c>
      <c r="C454" s="27">
        <v>180</v>
      </c>
      <c r="G454" s="24" t="s">
        <v>836</v>
      </c>
    </row>
    <row r="455" spans="1:7" x14ac:dyDescent="0.2">
      <c r="A455" s="24" t="s">
        <v>671</v>
      </c>
      <c r="B455" s="24" t="s">
        <v>699</v>
      </c>
      <c r="C455" s="27">
        <v>179</v>
      </c>
      <c r="G455" s="24" t="s">
        <v>836</v>
      </c>
    </row>
    <row r="456" spans="1:7" x14ac:dyDescent="0.2">
      <c r="A456" s="24" t="s">
        <v>640</v>
      </c>
      <c r="B456" s="24" t="s">
        <v>973</v>
      </c>
      <c r="C456" s="27">
        <v>178</v>
      </c>
      <c r="G456" s="24" t="s">
        <v>836</v>
      </c>
    </row>
    <row r="457" spans="1:7" x14ac:dyDescent="0.2">
      <c r="A457" s="24" t="s">
        <v>790</v>
      </c>
      <c r="B457" s="24" t="s">
        <v>1051</v>
      </c>
      <c r="C457" s="27">
        <v>177</v>
      </c>
      <c r="G457" s="24" t="s">
        <v>836</v>
      </c>
    </row>
    <row r="458" spans="1:7" x14ac:dyDescent="0.2">
      <c r="A458" s="24" t="s">
        <v>550</v>
      </c>
      <c r="B458" s="24" t="s">
        <v>1052</v>
      </c>
      <c r="C458" s="27">
        <v>175</v>
      </c>
      <c r="G458" s="24" t="s">
        <v>836</v>
      </c>
    </row>
    <row r="459" spans="1:7" x14ac:dyDescent="0.2">
      <c r="A459" s="24" t="s">
        <v>114</v>
      </c>
      <c r="B459" s="24" t="s">
        <v>140</v>
      </c>
      <c r="C459" s="27">
        <v>175</v>
      </c>
      <c r="G459" s="24" t="s">
        <v>836</v>
      </c>
    </row>
    <row r="460" spans="1:7" x14ac:dyDescent="0.2">
      <c r="A460" s="24" t="s">
        <v>641</v>
      </c>
      <c r="B460" s="24" t="s">
        <v>646</v>
      </c>
      <c r="C460" s="27">
        <v>174</v>
      </c>
      <c r="G460" s="24" t="s">
        <v>836</v>
      </c>
    </row>
    <row r="461" spans="1:7" x14ac:dyDescent="0.2">
      <c r="A461" s="24" t="s">
        <v>287</v>
      </c>
      <c r="B461" s="24" t="s">
        <v>312</v>
      </c>
      <c r="C461" s="27">
        <v>174</v>
      </c>
      <c r="G461" s="24" t="s">
        <v>836</v>
      </c>
    </row>
    <row r="462" spans="1:7" x14ac:dyDescent="0.2">
      <c r="A462" s="24" t="s">
        <v>203</v>
      </c>
      <c r="B462" s="24" t="s">
        <v>215</v>
      </c>
      <c r="C462" s="27">
        <v>174</v>
      </c>
      <c r="G462" s="24" t="s">
        <v>836</v>
      </c>
    </row>
    <row r="463" spans="1:7" x14ac:dyDescent="0.2">
      <c r="A463" s="24" t="s">
        <v>287</v>
      </c>
      <c r="B463" s="24" t="s">
        <v>314</v>
      </c>
      <c r="C463" s="27">
        <v>174</v>
      </c>
      <c r="G463" s="24" t="s">
        <v>836</v>
      </c>
    </row>
    <row r="464" spans="1:7" x14ac:dyDescent="0.2">
      <c r="A464" s="24" t="s">
        <v>626</v>
      </c>
      <c r="B464" s="24" t="s">
        <v>1053</v>
      </c>
      <c r="C464" s="27">
        <v>173</v>
      </c>
      <c r="G464" s="24" t="s">
        <v>836</v>
      </c>
    </row>
    <row r="465" spans="1:7" x14ac:dyDescent="0.2">
      <c r="A465" s="24" t="s">
        <v>338</v>
      </c>
      <c r="B465" s="24" t="s">
        <v>350</v>
      </c>
      <c r="C465" s="27">
        <v>172</v>
      </c>
      <c r="G465" s="24" t="s">
        <v>836</v>
      </c>
    </row>
    <row r="466" spans="1:7" x14ac:dyDescent="0.2">
      <c r="A466" s="24" t="s">
        <v>523</v>
      </c>
      <c r="B466" s="24" t="s">
        <v>1091</v>
      </c>
      <c r="C466" s="27">
        <v>171</v>
      </c>
      <c r="G466" s="24" t="s">
        <v>836</v>
      </c>
    </row>
    <row r="467" spans="1:7" x14ac:dyDescent="0.2">
      <c r="A467" s="24" t="s">
        <v>671</v>
      </c>
      <c r="B467" s="24" t="s">
        <v>1078</v>
      </c>
      <c r="C467" s="27">
        <v>171</v>
      </c>
      <c r="G467" s="24" t="s">
        <v>836</v>
      </c>
    </row>
    <row r="468" spans="1:7" x14ac:dyDescent="0.2">
      <c r="A468" s="24" t="s">
        <v>671</v>
      </c>
      <c r="B468" s="24" t="s">
        <v>675</v>
      </c>
      <c r="C468" s="27">
        <v>170</v>
      </c>
      <c r="G468" s="24" t="s">
        <v>836</v>
      </c>
    </row>
    <row r="469" spans="1:7" x14ac:dyDescent="0.2">
      <c r="A469" s="24" t="s">
        <v>427</v>
      </c>
      <c r="B469" s="24" t="s">
        <v>440</v>
      </c>
      <c r="C469" s="27">
        <v>170</v>
      </c>
      <c r="G469" s="24" t="s">
        <v>836</v>
      </c>
    </row>
    <row r="470" spans="1:7" x14ac:dyDescent="0.2">
      <c r="A470" s="24" t="s">
        <v>287</v>
      </c>
      <c r="B470" s="24" t="s">
        <v>304</v>
      </c>
      <c r="C470" s="27">
        <v>169</v>
      </c>
      <c r="G470" s="24" t="s">
        <v>836</v>
      </c>
    </row>
    <row r="471" spans="1:7" x14ac:dyDescent="0.2">
      <c r="A471" s="24" t="s">
        <v>221</v>
      </c>
      <c r="B471" s="24" t="s">
        <v>243</v>
      </c>
      <c r="C471" s="27">
        <v>169</v>
      </c>
      <c r="G471" s="24" t="s">
        <v>836</v>
      </c>
    </row>
    <row r="472" spans="1:7" x14ac:dyDescent="0.2">
      <c r="A472" s="24" t="s">
        <v>287</v>
      </c>
      <c r="B472" s="24" t="s">
        <v>306</v>
      </c>
      <c r="C472" s="27">
        <v>168</v>
      </c>
      <c r="G472" s="24" t="s">
        <v>836</v>
      </c>
    </row>
    <row r="473" spans="1:7" x14ac:dyDescent="0.2">
      <c r="A473" s="24" t="s">
        <v>705</v>
      </c>
      <c r="B473" s="24" t="s">
        <v>712</v>
      </c>
      <c r="C473" s="27">
        <v>167</v>
      </c>
      <c r="G473" s="24" t="s">
        <v>836</v>
      </c>
    </row>
    <row r="474" spans="1:7" x14ac:dyDescent="0.2">
      <c r="A474" s="24" t="s">
        <v>550</v>
      </c>
      <c r="B474" s="24" t="s">
        <v>562</v>
      </c>
      <c r="C474" s="27">
        <v>166</v>
      </c>
      <c r="G474" s="24" t="s">
        <v>836</v>
      </c>
    </row>
    <row r="475" spans="1:7" x14ac:dyDescent="0.2">
      <c r="A475" s="24" t="s">
        <v>287</v>
      </c>
      <c r="B475" s="24" t="s">
        <v>315</v>
      </c>
      <c r="C475" s="27">
        <v>166</v>
      </c>
      <c r="G475" s="24" t="s">
        <v>836</v>
      </c>
    </row>
    <row r="476" spans="1:7" x14ac:dyDescent="0.2">
      <c r="A476" s="24" t="s">
        <v>70</v>
      </c>
      <c r="B476" s="24" t="s">
        <v>85</v>
      </c>
      <c r="C476" s="27">
        <v>165</v>
      </c>
      <c r="G476" s="24" t="s">
        <v>836</v>
      </c>
    </row>
    <row r="477" spans="1:7" x14ac:dyDescent="0.2">
      <c r="A477" s="24" t="s">
        <v>583</v>
      </c>
      <c r="B477" s="24" t="s">
        <v>609</v>
      </c>
      <c r="C477" s="27">
        <v>165</v>
      </c>
      <c r="G477" s="24" t="s">
        <v>836</v>
      </c>
    </row>
    <row r="478" spans="1:7" x14ac:dyDescent="0.2">
      <c r="A478" s="24" t="s">
        <v>550</v>
      </c>
      <c r="B478" s="24" t="s">
        <v>551</v>
      </c>
      <c r="C478" s="27">
        <v>164</v>
      </c>
      <c r="G478" s="24" t="s">
        <v>836</v>
      </c>
    </row>
    <row r="479" spans="1:7" x14ac:dyDescent="0.2">
      <c r="A479" s="24" t="s">
        <v>790</v>
      </c>
      <c r="B479" s="24" t="s">
        <v>822</v>
      </c>
      <c r="C479" s="27">
        <v>164</v>
      </c>
      <c r="G479" s="24" t="s">
        <v>836</v>
      </c>
    </row>
    <row r="480" spans="1:7" x14ac:dyDescent="0.2">
      <c r="A480" s="24" t="s">
        <v>641</v>
      </c>
      <c r="B480" s="24" t="s">
        <v>649</v>
      </c>
      <c r="C480" s="27">
        <v>163</v>
      </c>
      <c r="G480" s="24" t="s">
        <v>836</v>
      </c>
    </row>
    <row r="481" spans="1:7" x14ac:dyDescent="0.2">
      <c r="A481" s="24" t="s">
        <v>221</v>
      </c>
      <c r="B481" s="24" t="s">
        <v>228</v>
      </c>
      <c r="C481" s="27">
        <v>163</v>
      </c>
      <c r="G481" s="24" t="s">
        <v>836</v>
      </c>
    </row>
    <row r="482" spans="1:7" x14ac:dyDescent="0.2">
      <c r="A482" s="24" t="s">
        <v>114</v>
      </c>
      <c r="B482" s="24" t="s">
        <v>118</v>
      </c>
      <c r="C482" s="27">
        <v>162</v>
      </c>
      <c r="G482" s="24" t="s">
        <v>836</v>
      </c>
    </row>
    <row r="483" spans="1:7" x14ac:dyDescent="0.2">
      <c r="A483" s="24" t="s">
        <v>114</v>
      </c>
      <c r="B483" s="24" t="s">
        <v>133</v>
      </c>
      <c r="C483" s="27">
        <v>162</v>
      </c>
      <c r="G483" s="24" t="s">
        <v>836</v>
      </c>
    </row>
    <row r="484" spans="1:7" x14ac:dyDescent="0.2">
      <c r="A484" s="24" t="s">
        <v>790</v>
      </c>
      <c r="B484" s="24" t="s">
        <v>823</v>
      </c>
      <c r="C484" s="27">
        <v>162</v>
      </c>
      <c r="G484" s="24" t="s">
        <v>836</v>
      </c>
    </row>
    <row r="485" spans="1:7" x14ac:dyDescent="0.2">
      <c r="A485" s="24" t="s">
        <v>155</v>
      </c>
      <c r="B485" s="24" t="s">
        <v>164</v>
      </c>
      <c r="C485" s="27">
        <v>161</v>
      </c>
      <c r="G485" s="24" t="s">
        <v>836</v>
      </c>
    </row>
    <row r="486" spans="1:7" x14ac:dyDescent="0.2">
      <c r="A486" s="24" t="s">
        <v>482</v>
      </c>
      <c r="B486" s="24" t="s">
        <v>513</v>
      </c>
      <c r="C486" s="27">
        <v>161</v>
      </c>
      <c r="G486" s="24" t="s">
        <v>836</v>
      </c>
    </row>
    <row r="487" spans="1:7" x14ac:dyDescent="0.2">
      <c r="A487" s="24" t="s">
        <v>338</v>
      </c>
      <c r="B487" s="24" t="s">
        <v>342</v>
      </c>
      <c r="C487" s="27">
        <v>160</v>
      </c>
      <c r="G487" s="24" t="s">
        <v>836</v>
      </c>
    </row>
    <row r="488" spans="1:7" x14ac:dyDescent="0.2">
      <c r="A488" s="24" t="s">
        <v>155</v>
      </c>
      <c r="B488" s="24" t="s">
        <v>1079</v>
      </c>
      <c r="C488" s="27">
        <v>159</v>
      </c>
      <c r="G488" s="24" t="s">
        <v>836</v>
      </c>
    </row>
    <row r="489" spans="1:7" x14ac:dyDescent="0.2">
      <c r="A489" s="24" t="s">
        <v>416</v>
      </c>
      <c r="B489" s="24" t="s">
        <v>426</v>
      </c>
      <c r="C489" s="27">
        <v>159</v>
      </c>
      <c r="G489" s="24" t="s">
        <v>836</v>
      </c>
    </row>
    <row r="490" spans="1:7" x14ac:dyDescent="0.2">
      <c r="A490" s="24" t="s">
        <v>583</v>
      </c>
      <c r="B490" s="24" t="s">
        <v>621</v>
      </c>
      <c r="C490" s="27">
        <v>158</v>
      </c>
      <c r="G490" s="24" t="s">
        <v>836</v>
      </c>
    </row>
    <row r="491" spans="1:7" x14ac:dyDescent="0.2">
      <c r="A491" s="24" t="s">
        <v>745</v>
      </c>
      <c r="B491" s="24" t="s">
        <v>773</v>
      </c>
      <c r="C491" s="27">
        <v>157</v>
      </c>
      <c r="G491" s="24" t="s">
        <v>836</v>
      </c>
    </row>
    <row r="492" spans="1:7" x14ac:dyDescent="0.2">
      <c r="A492" s="24" t="s">
        <v>745</v>
      </c>
      <c r="B492" s="24" t="s">
        <v>778</v>
      </c>
      <c r="C492" s="27">
        <v>157</v>
      </c>
      <c r="G492" s="24" t="s">
        <v>836</v>
      </c>
    </row>
    <row r="493" spans="1:7" x14ac:dyDescent="0.2">
      <c r="A493" s="24" t="s">
        <v>338</v>
      </c>
      <c r="B493" s="24" t="s">
        <v>367</v>
      </c>
      <c r="C493" s="27">
        <v>157</v>
      </c>
      <c r="G493" s="24" t="s">
        <v>836</v>
      </c>
    </row>
    <row r="494" spans="1:7" x14ac:dyDescent="0.2">
      <c r="A494" s="24" t="s">
        <v>338</v>
      </c>
      <c r="B494" s="24" t="s">
        <v>363</v>
      </c>
      <c r="C494" s="27">
        <v>156</v>
      </c>
      <c r="G494" s="24" t="s">
        <v>836</v>
      </c>
    </row>
    <row r="495" spans="1:7" x14ac:dyDescent="0.2">
      <c r="A495" s="24" t="s">
        <v>641</v>
      </c>
      <c r="B495" s="24" t="s">
        <v>647</v>
      </c>
      <c r="C495" s="27">
        <v>155</v>
      </c>
      <c r="G495" s="24" t="s">
        <v>836</v>
      </c>
    </row>
    <row r="496" spans="1:7" x14ac:dyDescent="0.2">
      <c r="A496" s="24" t="s">
        <v>790</v>
      </c>
      <c r="B496" s="24" t="s">
        <v>807</v>
      </c>
      <c r="C496" s="27">
        <v>155</v>
      </c>
      <c r="G496" s="24" t="s">
        <v>836</v>
      </c>
    </row>
    <row r="497" spans="1:7" x14ac:dyDescent="0.2">
      <c r="A497" s="24" t="s">
        <v>705</v>
      </c>
      <c r="B497" s="24" t="s">
        <v>738</v>
      </c>
      <c r="C497" s="27">
        <v>155</v>
      </c>
      <c r="G497" s="24" t="s">
        <v>836</v>
      </c>
    </row>
    <row r="498" spans="1:7" x14ac:dyDescent="0.2">
      <c r="A498" s="24" t="s">
        <v>338</v>
      </c>
      <c r="B498" s="24" t="s">
        <v>349</v>
      </c>
      <c r="C498" s="27">
        <v>154</v>
      </c>
      <c r="G498" s="24" t="s">
        <v>836</v>
      </c>
    </row>
    <row r="499" spans="1:7" x14ac:dyDescent="0.2">
      <c r="A499" s="24" t="s">
        <v>221</v>
      </c>
      <c r="B499" s="24" t="s">
        <v>247</v>
      </c>
      <c r="C499" s="27">
        <v>154</v>
      </c>
      <c r="G499" s="24" t="s">
        <v>836</v>
      </c>
    </row>
    <row r="500" spans="1:7" x14ac:dyDescent="0.2">
      <c r="A500" s="24" t="s">
        <v>705</v>
      </c>
      <c r="B500" s="24" t="s">
        <v>736</v>
      </c>
      <c r="C500" s="27">
        <v>154</v>
      </c>
      <c r="G500" s="24" t="s">
        <v>836</v>
      </c>
    </row>
    <row r="501" spans="1:7" x14ac:dyDescent="0.2">
      <c r="A501" s="24" t="s">
        <v>482</v>
      </c>
      <c r="B501" s="24" t="s">
        <v>487</v>
      </c>
      <c r="C501" s="27">
        <v>153</v>
      </c>
      <c r="G501" s="24" t="s">
        <v>836</v>
      </c>
    </row>
    <row r="502" spans="1:7" x14ac:dyDescent="0.2">
      <c r="A502" s="24" t="s">
        <v>203</v>
      </c>
      <c r="B502" s="24" t="s">
        <v>216</v>
      </c>
      <c r="C502" s="27">
        <v>153</v>
      </c>
      <c r="G502" s="24" t="s">
        <v>836</v>
      </c>
    </row>
    <row r="503" spans="1:7" x14ac:dyDescent="0.2">
      <c r="A503" s="24" t="s">
        <v>25</v>
      </c>
      <c r="B503" s="24" t="s">
        <v>57</v>
      </c>
      <c r="C503" s="27">
        <v>153</v>
      </c>
      <c r="G503" s="24" t="s">
        <v>836</v>
      </c>
    </row>
    <row r="504" spans="1:7" x14ac:dyDescent="0.2">
      <c r="A504" s="24" t="s">
        <v>444</v>
      </c>
      <c r="B504" s="24" t="s">
        <v>462</v>
      </c>
      <c r="C504" s="27">
        <v>152</v>
      </c>
      <c r="G504" s="24" t="s">
        <v>836</v>
      </c>
    </row>
    <row r="505" spans="1:7" x14ac:dyDescent="0.2">
      <c r="A505" s="24" t="s">
        <v>626</v>
      </c>
      <c r="B505" s="24" t="s">
        <v>634</v>
      </c>
      <c r="C505" s="27">
        <v>152</v>
      </c>
      <c r="G505" s="24" t="s">
        <v>836</v>
      </c>
    </row>
    <row r="506" spans="1:7" x14ac:dyDescent="0.2">
      <c r="A506" s="24" t="s">
        <v>705</v>
      </c>
      <c r="B506" s="24" t="s">
        <v>740</v>
      </c>
      <c r="C506" s="27">
        <v>152</v>
      </c>
      <c r="G506" s="24" t="s">
        <v>836</v>
      </c>
    </row>
    <row r="507" spans="1:7" x14ac:dyDescent="0.2">
      <c r="A507" s="24" t="s">
        <v>338</v>
      </c>
      <c r="B507" s="24" t="s">
        <v>345</v>
      </c>
      <c r="C507" s="27">
        <v>151</v>
      </c>
      <c r="G507" s="24" t="s">
        <v>836</v>
      </c>
    </row>
    <row r="508" spans="1:7" x14ac:dyDescent="0.2">
      <c r="A508" s="24" t="s">
        <v>70</v>
      </c>
      <c r="B508" s="24" t="s">
        <v>79</v>
      </c>
      <c r="C508" s="27">
        <v>151</v>
      </c>
      <c r="G508" s="24" t="s">
        <v>836</v>
      </c>
    </row>
    <row r="509" spans="1:7" x14ac:dyDescent="0.2">
      <c r="A509" s="24" t="s">
        <v>338</v>
      </c>
      <c r="B509" s="24" t="s">
        <v>359</v>
      </c>
      <c r="C509" s="27">
        <v>151</v>
      </c>
      <c r="G509" s="24" t="s">
        <v>836</v>
      </c>
    </row>
    <row r="510" spans="1:7" x14ac:dyDescent="0.2">
      <c r="A510" s="24" t="s">
        <v>374</v>
      </c>
      <c r="B510" s="24" t="s">
        <v>409</v>
      </c>
      <c r="C510" s="27">
        <v>151</v>
      </c>
      <c r="G510" s="24" t="s">
        <v>836</v>
      </c>
    </row>
    <row r="511" spans="1:7" x14ac:dyDescent="0.2">
      <c r="A511" s="24" t="s">
        <v>671</v>
      </c>
      <c r="B511" s="24" t="s">
        <v>677</v>
      </c>
      <c r="C511" s="27">
        <v>150</v>
      </c>
      <c r="G511" s="24" t="s">
        <v>836</v>
      </c>
    </row>
    <row r="512" spans="1:7" x14ac:dyDescent="0.2">
      <c r="A512" s="24" t="s">
        <v>203</v>
      </c>
      <c r="B512" s="24" t="s">
        <v>220</v>
      </c>
      <c r="C512" s="27">
        <v>150</v>
      </c>
      <c r="G512" s="24" t="s">
        <v>836</v>
      </c>
    </row>
    <row r="513" spans="1:7" x14ac:dyDescent="0.2">
      <c r="A513" s="24" t="s">
        <v>427</v>
      </c>
      <c r="B513" s="24" t="s">
        <v>428</v>
      </c>
      <c r="C513" s="27">
        <v>149</v>
      </c>
      <c r="G513" s="24" t="s">
        <v>836</v>
      </c>
    </row>
    <row r="514" spans="1:7" x14ac:dyDescent="0.2">
      <c r="A514" s="24" t="s">
        <v>705</v>
      </c>
      <c r="B514" s="24" t="s">
        <v>726</v>
      </c>
      <c r="C514" s="27">
        <v>149</v>
      </c>
      <c r="G514" s="24" t="s">
        <v>836</v>
      </c>
    </row>
    <row r="515" spans="1:7" x14ac:dyDescent="0.2">
      <c r="A515" s="24" t="s">
        <v>70</v>
      </c>
      <c r="B515" s="24" t="s">
        <v>95</v>
      </c>
      <c r="C515" s="27">
        <v>149</v>
      </c>
      <c r="G515" s="24" t="s">
        <v>836</v>
      </c>
    </row>
    <row r="516" spans="1:7" x14ac:dyDescent="0.2">
      <c r="A516" s="24" t="s">
        <v>70</v>
      </c>
      <c r="B516" s="24" t="s">
        <v>82</v>
      </c>
      <c r="C516" s="27">
        <v>148</v>
      </c>
      <c r="G516" s="24" t="s">
        <v>836</v>
      </c>
    </row>
    <row r="517" spans="1:7" x14ac:dyDescent="0.2">
      <c r="A517" s="24" t="s">
        <v>338</v>
      </c>
      <c r="B517" s="24" t="s">
        <v>1092</v>
      </c>
      <c r="C517" s="27">
        <v>148</v>
      </c>
      <c r="G517" s="24" t="s">
        <v>836</v>
      </c>
    </row>
    <row r="518" spans="1:7" x14ac:dyDescent="0.2">
      <c r="A518" s="24" t="s">
        <v>671</v>
      </c>
      <c r="B518" s="24" t="s">
        <v>695</v>
      </c>
      <c r="C518" s="27">
        <v>148</v>
      </c>
      <c r="G518" s="24" t="s">
        <v>836</v>
      </c>
    </row>
    <row r="519" spans="1:7" x14ac:dyDescent="0.2">
      <c r="A519" s="24" t="s">
        <v>705</v>
      </c>
      <c r="B519" s="24" t="s">
        <v>742</v>
      </c>
      <c r="C519" s="27">
        <v>148</v>
      </c>
      <c r="G519" s="24" t="s">
        <v>836</v>
      </c>
    </row>
    <row r="520" spans="1:7" x14ac:dyDescent="0.2">
      <c r="A520" s="24" t="s">
        <v>790</v>
      </c>
      <c r="B520" s="24" t="s">
        <v>1054</v>
      </c>
      <c r="C520" s="27">
        <v>147</v>
      </c>
      <c r="G520" s="24" t="s">
        <v>836</v>
      </c>
    </row>
    <row r="521" spans="1:7" x14ac:dyDescent="0.2">
      <c r="A521" s="24" t="s">
        <v>626</v>
      </c>
      <c r="B521" s="24" t="s">
        <v>1011</v>
      </c>
      <c r="C521" s="27">
        <v>146</v>
      </c>
      <c r="G521" s="24" t="s">
        <v>836</v>
      </c>
    </row>
    <row r="522" spans="1:7" x14ac:dyDescent="0.2">
      <c r="A522" s="24" t="s">
        <v>790</v>
      </c>
      <c r="B522" s="24" t="s">
        <v>801</v>
      </c>
      <c r="C522" s="27">
        <v>144</v>
      </c>
      <c r="G522" s="24" t="s">
        <v>836</v>
      </c>
    </row>
    <row r="523" spans="1:7" x14ac:dyDescent="0.2">
      <c r="A523" s="24" t="s">
        <v>257</v>
      </c>
      <c r="B523" s="24" t="s">
        <v>268</v>
      </c>
      <c r="C523" s="27">
        <v>144</v>
      </c>
      <c r="G523" s="24" t="s">
        <v>836</v>
      </c>
    </row>
    <row r="524" spans="1:7" x14ac:dyDescent="0.2">
      <c r="A524" s="24" t="s">
        <v>155</v>
      </c>
      <c r="B524" s="24" t="s">
        <v>1012</v>
      </c>
      <c r="C524" s="27">
        <v>143</v>
      </c>
      <c r="G524" s="24" t="s">
        <v>836</v>
      </c>
    </row>
    <row r="525" spans="1:7" x14ac:dyDescent="0.2">
      <c r="A525" s="24" t="s">
        <v>482</v>
      </c>
      <c r="B525" s="24" t="s">
        <v>499</v>
      </c>
      <c r="C525" s="27">
        <v>142</v>
      </c>
      <c r="G525" s="24" t="s">
        <v>836</v>
      </c>
    </row>
    <row r="526" spans="1:7" x14ac:dyDescent="0.2">
      <c r="A526" s="24" t="s">
        <v>338</v>
      </c>
      <c r="B526" s="24" t="s">
        <v>356</v>
      </c>
      <c r="C526" s="27">
        <v>142</v>
      </c>
      <c r="G526" s="24" t="s">
        <v>836</v>
      </c>
    </row>
    <row r="527" spans="1:7" x14ac:dyDescent="0.2">
      <c r="A527" s="24" t="s">
        <v>221</v>
      </c>
      <c r="B527" s="24" t="s">
        <v>250</v>
      </c>
      <c r="C527" s="27">
        <v>142</v>
      </c>
      <c r="G527" s="24" t="s">
        <v>836</v>
      </c>
    </row>
    <row r="528" spans="1:7" x14ac:dyDescent="0.2">
      <c r="A528" s="24" t="s">
        <v>705</v>
      </c>
      <c r="B528" s="24" t="s">
        <v>713</v>
      </c>
      <c r="C528" s="27">
        <v>141</v>
      </c>
      <c r="G528" s="24" t="s">
        <v>836</v>
      </c>
    </row>
    <row r="529" spans="1:7" x14ac:dyDescent="0.2">
      <c r="A529" s="24" t="s">
        <v>114</v>
      </c>
      <c r="B529" s="24" t="s">
        <v>124</v>
      </c>
      <c r="C529" s="27">
        <v>141</v>
      </c>
      <c r="G529" s="24" t="s">
        <v>836</v>
      </c>
    </row>
    <row r="530" spans="1:7" x14ac:dyDescent="0.2">
      <c r="A530" s="24" t="s">
        <v>671</v>
      </c>
      <c r="B530" s="24" t="s">
        <v>686</v>
      </c>
      <c r="C530" s="27">
        <v>141</v>
      </c>
      <c r="G530" s="24" t="s">
        <v>836</v>
      </c>
    </row>
    <row r="531" spans="1:7" x14ac:dyDescent="0.2">
      <c r="A531" s="24" t="s">
        <v>114</v>
      </c>
      <c r="B531" s="24" t="s">
        <v>132</v>
      </c>
      <c r="C531" s="27">
        <v>141</v>
      </c>
      <c r="G531" s="24" t="s">
        <v>836</v>
      </c>
    </row>
    <row r="532" spans="1:7" x14ac:dyDescent="0.2">
      <c r="A532" s="24" t="s">
        <v>790</v>
      </c>
      <c r="B532" s="24" t="s">
        <v>824</v>
      </c>
      <c r="C532" s="27">
        <v>139</v>
      </c>
      <c r="G532" s="24" t="s">
        <v>836</v>
      </c>
    </row>
    <row r="533" spans="1:7" x14ac:dyDescent="0.2">
      <c r="A533" s="24" t="s">
        <v>482</v>
      </c>
      <c r="B533" s="24" t="s">
        <v>502</v>
      </c>
      <c r="C533" s="27">
        <v>138</v>
      </c>
      <c r="G533" s="24" t="s">
        <v>836</v>
      </c>
    </row>
    <row r="534" spans="1:7" x14ac:dyDescent="0.2">
      <c r="A534" s="24" t="s">
        <v>523</v>
      </c>
      <c r="B534" s="24" t="s">
        <v>542</v>
      </c>
      <c r="C534" s="27">
        <v>138</v>
      </c>
      <c r="G534" s="24" t="s">
        <v>836</v>
      </c>
    </row>
    <row r="535" spans="1:7" x14ac:dyDescent="0.2">
      <c r="A535" s="24" t="s">
        <v>287</v>
      </c>
      <c r="B535" s="24" t="s">
        <v>1080</v>
      </c>
      <c r="C535" s="27">
        <v>137</v>
      </c>
      <c r="G535" s="24" t="s">
        <v>836</v>
      </c>
    </row>
    <row r="536" spans="1:7" x14ac:dyDescent="0.2">
      <c r="A536" s="24" t="s">
        <v>114</v>
      </c>
      <c r="B536" s="24" t="s">
        <v>147</v>
      </c>
      <c r="C536" s="27">
        <v>137</v>
      </c>
      <c r="G536" s="24" t="s">
        <v>836</v>
      </c>
    </row>
    <row r="537" spans="1:7" x14ac:dyDescent="0.2">
      <c r="A537" s="24" t="s">
        <v>374</v>
      </c>
      <c r="B537" s="24" t="s">
        <v>404</v>
      </c>
      <c r="C537" s="27">
        <v>137</v>
      </c>
      <c r="G537" s="24" t="s">
        <v>836</v>
      </c>
    </row>
    <row r="538" spans="1:7" x14ac:dyDescent="0.2">
      <c r="A538" s="24" t="s">
        <v>482</v>
      </c>
      <c r="B538" s="24" t="s">
        <v>1013</v>
      </c>
      <c r="C538" s="27">
        <v>136</v>
      </c>
      <c r="G538" s="24" t="s">
        <v>836</v>
      </c>
    </row>
    <row r="539" spans="1:7" x14ac:dyDescent="0.2">
      <c r="A539" s="24" t="s">
        <v>790</v>
      </c>
      <c r="B539" s="24" t="s">
        <v>820</v>
      </c>
      <c r="C539" s="27">
        <v>136</v>
      </c>
      <c r="G539" s="24" t="s">
        <v>836</v>
      </c>
    </row>
    <row r="540" spans="1:7" x14ac:dyDescent="0.2">
      <c r="A540" s="24" t="s">
        <v>374</v>
      </c>
      <c r="B540" s="24" t="s">
        <v>405</v>
      </c>
      <c r="C540" s="27">
        <v>135</v>
      </c>
      <c r="G540" s="24" t="s">
        <v>836</v>
      </c>
    </row>
    <row r="541" spans="1:7" x14ac:dyDescent="0.2">
      <c r="A541" s="24" t="s">
        <v>155</v>
      </c>
      <c r="B541" s="24" t="s">
        <v>189</v>
      </c>
      <c r="C541" s="27">
        <v>135</v>
      </c>
      <c r="G541" s="24" t="s">
        <v>836</v>
      </c>
    </row>
    <row r="542" spans="1:7" x14ac:dyDescent="0.2">
      <c r="A542" s="24" t="s">
        <v>550</v>
      </c>
      <c r="B542" s="24" t="s">
        <v>1014</v>
      </c>
      <c r="C542" s="27">
        <v>134</v>
      </c>
      <c r="G542" s="24" t="s">
        <v>836</v>
      </c>
    </row>
    <row r="543" spans="1:7" x14ac:dyDescent="0.2">
      <c r="A543" s="24" t="s">
        <v>671</v>
      </c>
      <c r="B543" s="24" t="s">
        <v>678</v>
      </c>
      <c r="C543" s="27">
        <v>134</v>
      </c>
      <c r="G543" s="24" t="s">
        <v>836</v>
      </c>
    </row>
    <row r="544" spans="1:7" x14ac:dyDescent="0.2">
      <c r="A544" s="24" t="s">
        <v>338</v>
      </c>
      <c r="B544" s="24" t="s">
        <v>354</v>
      </c>
      <c r="C544" s="27">
        <v>134</v>
      </c>
      <c r="G544" s="24" t="s">
        <v>836</v>
      </c>
    </row>
    <row r="545" spans="1:7" x14ac:dyDescent="0.2">
      <c r="A545" s="24" t="s">
        <v>25</v>
      </c>
      <c r="B545" s="24" t="s">
        <v>1055</v>
      </c>
      <c r="C545" s="27">
        <v>133</v>
      </c>
      <c r="G545" s="24" t="s">
        <v>836</v>
      </c>
    </row>
    <row r="546" spans="1:7" x14ac:dyDescent="0.2">
      <c r="A546" s="24" t="s">
        <v>444</v>
      </c>
      <c r="B546" s="24" t="s">
        <v>477</v>
      </c>
      <c r="C546" s="27">
        <v>133</v>
      </c>
      <c r="G546" s="24" t="s">
        <v>836</v>
      </c>
    </row>
    <row r="547" spans="1:7" x14ac:dyDescent="0.2">
      <c r="A547" s="24" t="s">
        <v>641</v>
      </c>
      <c r="B547" s="24" t="s">
        <v>648</v>
      </c>
      <c r="C547" s="27">
        <v>132</v>
      </c>
      <c r="G547" s="24" t="s">
        <v>836</v>
      </c>
    </row>
    <row r="548" spans="1:7" x14ac:dyDescent="0.2">
      <c r="A548" s="24" t="s">
        <v>671</v>
      </c>
      <c r="B548" s="24" t="s">
        <v>683</v>
      </c>
      <c r="C548" s="27">
        <v>132</v>
      </c>
      <c r="G548" s="24" t="s">
        <v>836</v>
      </c>
    </row>
    <row r="549" spans="1:7" x14ac:dyDescent="0.2">
      <c r="A549" s="24" t="s">
        <v>745</v>
      </c>
      <c r="B549" s="24" t="s">
        <v>758</v>
      </c>
      <c r="C549" s="27">
        <v>132</v>
      </c>
      <c r="G549" s="24" t="s">
        <v>836</v>
      </c>
    </row>
    <row r="550" spans="1:7" x14ac:dyDescent="0.2">
      <c r="A550" s="24" t="s">
        <v>114</v>
      </c>
      <c r="B550" s="24" t="s">
        <v>134</v>
      </c>
      <c r="C550" s="27">
        <v>132</v>
      </c>
      <c r="G550" s="24" t="s">
        <v>836</v>
      </c>
    </row>
    <row r="551" spans="1:7" x14ac:dyDescent="0.2">
      <c r="A551" s="24" t="s">
        <v>70</v>
      </c>
      <c r="B551" s="24" t="s">
        <v>106</v>
      </c>
      <c r="C551" s="27">
        <v>132</v>
      </c>
      <c r="G551" s="24" t="s">
        <v>836</v>
      </c>
    </row>
    <row r="552" spans="1:7" x14ac:dyDescent="0.2">
      <c r="A552" s="24" t="s">
        <v>338</v>
      </c>
      <c r="B552" s="24" t="s">
        <v>368</v>
      </c>
      <c r="C552" s="27">
        <v>132</v>
      </c>
      <c r="G552" s="24" t="s">
        <v>836</v>
      </c>
    </row>
    <row r="553" spans="1:7" x14ac:dyDescent="0.2">
      <c r="A553" s="24" t="s">
        <v>550</v>
      </c>
      <c r="B553" s="24" t="s">
        <v>564</v>
      </c>
      <c r="C553" s="27">
        <v>131</v>
      </c>
      <c r="G553" s="24" t="s">
        <v>836</v>
      </c>
    </row>
    <row r="554" spans="1:7" x14ac:dyDescent="0.2">
      <c r="A554" s="24" t="s">
        <v>671</v>
      </c>
      <c r="B554" s="24" t="s">
        <v>672</v>
      </c>
      <c r="C554" s="27">
        <v>130</v>
      </c>
      <c r="G554" s="24" t="s">
        <v>836</v>
      </c>
    </row>
    <row r="555" spans="1:7" x14ac:dyDescent="0.2">
      <c r="A555" s="24" t="s">
        <v>705</v>
      </c>
      <c r="B555" s="24" t="s">
        <v>719</v>
      </c>
      <c r="C555" s="27">
        <v>130</v>
      </c>
      <c r="G555" s="24" t="s">
        <v>836</v>
      </c>
    </row>
    <row r="556" spans="1:7" x14ac:dyDescent="0.2">
      <c r="A556" s="24" t="s">
        <v>155</v>
      </c>
      <c r="B556" s="24" t="s">
        <v>172</v>
      </c>
      <c r="C556" s="27">
        <v>130</v>
      </c>
      <c r="G556" s="24" t="s">
        <v>836</v>
      </c>
    </row>
    <row r="557" spans="1:7" x14ac:dyDescent="0.2">
      <c r="A557" s="24" t="s">
        <v>550</v>
      </c>
      <c r="B557" s="24" t="s">
        <v>572</v>
      </c>
      <c r="C557" s="27">
        <v>130</v>
      </c>
      <c r="G557" s="24" t="s">
        <v>836</v>
      </c>
    </row>
    <row r="558" spans="1:7" x14ac:dyDescent="0.2">
      <c r="A558" s="24" t="s">
        <v>70</v>
      </c>
      <c r="B558" s="24" t="s">
        <v>103</v>
      </c>
      <c r="C558" s="27">
        <v>129</v>
      </c>
      <c r="G558" s="24" t="s">
        <v>836</v>
      </c>
    </row>
    <row r="559" spans="1:7" x14ac:dyDescent="0.2">
      <c r="A559" s="24" t="s">
        <v>523</v>
      </c>
      <c r="B559" s="24" t="s">
        <v>1015</v>
      </c>
      <c r="C559" s="27">
        <v>128</v>
      </c>
      <c r="G559" s="24" t="s">
        <v>836</v>
      </c>
    </row>
    <row r="560" spans="1:7" x14ac:dyDescent="0.2">
      <c r="A560" s="24" t="s">
        <v>427</v>
      </c>
      <c r="B560" s="24" t="s">
        <v>431</v>
      </c>
      <c r="C560" s="27">
        <v>127</v>
      </c>
      <c r="G560" s="24" t="s">
        <v>836</v>
      </c>
    </row>
    <row r="561" spans="1:7" x14ac:dyDescent="0.2">
      <c r="A561" s="24" t="s">
        <v>790</v>
      </c>
      <c r="B561" s="24" t="s">
        <v>810</v>
      </c>
      <c r="C561" s="27">
        <v>127</v>
      </c>
      <c r="G561" s="24" t="s">
        <v>836</v>
      </c>
    </row>
    <row r="562" spans="1:7" x14ac:dyDescent="0.2">
      <c r="A562" s="24" t="s">
        <v>583</v>
      </c>
      <c r="B562" s="24" t="s">
        <v>584</v>
      </c>
      <c r="C562" s="27">
        <v>126</v>
      </c>
      <c r="G562" s="24" t="s">
        <v>836</v>
      </c>
    </row>
    <row r="563" spans="1:7" x14ac:dyDescent="0.2">
      <c r="A563" s="24" t="s">
        <v>671</v>
      </c>
      <c r="B563" s="24" t="s">
        <v>700</v>
      </c>
      <c r="C563" s="27">
        <v>126</v>
      </c>
      <c r="G563" s="24" t="s">
        <v>836</v>
      </c>
    </row>
    <row r="564" spans="1:7" x14ac:dyDescent="0.2">
      <c r="A564" s="24" t="s">
        <v>745</v>
      </c>
      <c r="B564" s="24" t="s">
        <v>746</v>
      </c>
      <c r="C564" s="27">
        <v>125</v>
      </c>
      <c r="G564" s="24" t="s">
        <v>836</v>
      </c>
    </row>
    <row r="565" spans="1:7" x14ac:dyDescent="0.2">
      <c r="A565" s="24" t="s">
        <v>70</v>
      </c>
      <c r="B565" s="24" t="s">
        <v>111</v>
      </c>
      <c r="C565" s="27">
        <v>125</v>
      </c>
      <c r="G565" s="24" t="s">
        <v>836</v>
      </c>
    </row>
    <row r="566" spans="1:7" x14ac:dyDescent="0.2">
      <c r="A566" s="24" t="s">
        <v>583</v>
      </c>
      <c r="B566" s="24" t="s">
        <v>606</v>
      </c>
      <c r="C566" s="27">
        <v>124</v>
      </c>
      <c r="G566" s="24" t="s">
        <v>836</v>
      </c>
    </row>
    <row r="567" spans="1:7" x14ac:dyDescent="0.2">
      <c r="A567" s="24" t="s">
        <v>745</v>
      </c>
      <c r="B567" s="24" t="s">
        <v>752</v>
      </c>
      <c r="C567" s="27">
        <v>123</v>
      </c>
      <c r="G567" s="24" t="s">
        <v>836</v>
      </c>
    </row>
    <row r="568" spans="1:7" x14ac:dyDescent="0.2">
      <c r="A568" s="24" t="s">
        <v>416</v>
      </c>
      <c r="B568" s="24" t="s">
        <v>417</v>
      </c>
      <c r="C568" s="27">
        <v>123</v>
      </c>
      <c r="G568" s="24" t="s">
        <v>836</v>
      </c>
    </row>
    <row r="569" spans="1:7" x14ac:dyDescent="0.2">
      <c r="A569" s="24" t="s">
        <v>705</v>
      </c>
      <c r="B569" s="24" t="s">
        <v>727</v>
      </c>
      <c r="C569" s="27">
        <v>123</v>
      </c>
      <c r="G569" s="24" t="s">
        <v>836</v>
      </c>
    </row>
    <row r="570" spans="1:7" x14ac:dyDescent="0.2">
      <c r="A570" s="24" t="s">
        <v>374</v>
      </c>
      <c r="B570" s="24" t="s">
        <v>403</v>
      </c>
      <c r="C570" s="27">
        <v>123</v>
      </c>
      <c r="G570" s="24" t="s">
        <v>836</v>
      </c>
    </row>
    <row r="571" spans="1:7" x14ac:dyDescent="0.2">
      <c r="A571" s="24" t="s">
        <v>583</v>
      </c>
      <c r="B571" s="24" t="s">
        <v>1056</v>
      </c>
      <c r="C571" s="27">
        <v>122</v>
      </c>
      <c r="G571" s="24" t="s">
        <v>836</v>
      </c>
    </row>
    <row r="572" spans="1:7" x14ac:dyDescent="0.2">
      <c r="A572" s="24" t="s">
        <v>671</v>
      </c>
      <c r="B572" s="24" t="s">
        <v>692</v>
      </c>
      <c r="C572" s="27">
        <v>122</v>
      </c>
      <c r="G572" s="24" t="s">
        <v>836</v>
      </c>
    </row>
    <row r="573" spans="1:7" x14ac:dyDescent="0.2">
      <c r="A573" s="24" t="s">
        <v>221</v>
      </c>
      <c r="B573" s="24" t="s">
        <v>246</v>
      </c>
      <c r="C573" s="27">
        <v>122</v>
      </c>
      <c r="G573" s="24" t="s">
        <v>836</v>
      </c>
    </row>
    <row r="574" spans="1:7" x14ac:dyDescent="0.2">
      <c r="A574" s="24" t="s">
        <v>583</v>
      </c>
      <c r="B574" s="24" t="s">
        <v>616</v>
      </c>
      <c r="C574" s="27">
        <v>122</v>
      </c>
      <c r="G574" s="24" t="s">
        <v>836</v>
      </c>
    </row>
    <row r="575" spans="1:7" x14ac:dyDescent="0.2">
      <c r="A575" s="24" t="s">
        <v>583</v>
      </c>
      <c r="B575" s="24" t="s">
        <v>592</v>
      </c>
      <c r="C575" s="27">
        <v>120</v>
      </c>
      <c r="G575" s="24" t="s">
        <v>836</v>
      </c>
    </row>
    <row r="576" spans="1:7" x14ac:dyDescent="0.2">
      <c r="A576" s="24" t="s">
        <v>221</v>
      </c>
      <c r="B576" s="24" t="s">
        <v>229</v>
      </c>
      <c r="C576" s="27">
        <v>120</v>
      </c>
      <c r="G576" s="24" t="s">
        <v>836</v>
      </c>
    </row>
    <row r="577" spans="1:11" x14ac:dyDescent="0.2">
      <c r="A577" s="24" t="s">
        <v>550</v>
      </c>
      <c r="B577" s="24" t="s">
        <v>582</v>
      </c>
      <c r="C577" s="27">
        <v>119</v>
      </c>
      <c r="G577" s="24" t="s">
        <v>836</v>
      </c>
    </row>
    <row r="578" spans="1:11" x14ac:dyDescent="0.2">
      <c r="A578" s="24" t="s">
        <v>427</v>
      </c>
      <c r="B578" s="24" t="s">
        <v>435</v>
      </c>
      <c r="C578" s="27">
        <v>118</v>
      </c>
      <c r="G578" s="24" t="s">
        <v>836</v>
      </c>
    </row>
    <row r="579" spans="1:11" x14ac:dyDescent="0.2">
      <c r="A579" s="24" t="s">
        <v>114</v>
      </c>
      <c r="B579" s="24" t="s">
        <v>139</v>
      </c>
      <c r="C579" s="27">
        <v>118</v>
      </c>
      <c r="G579" s="24" t="s">
        <v>836</v>
      </c>
    </row>
    <row r="580" spans="1:11" x14ac:dyDescent="0.2">
      <c r="A580" s="24" t="s">
        <v>583</v>
      </c>
      <c r="B580" s="24" t="s">
        <v>1016</v>
      </c>
      <c r="C580" s="27">
        <v>118</v>
      </c>
      <c r="G580" s="24" t="s">
        <v>836</v>
      </c>
    </row>
    <row r="581" spans="1:11" x14ac:dyDescent="0.2">
      <c r="A581" s="24" t="s">
        <v>583</v>
      </c>
      <c r="B581" s="24" t="s">
        <v>625</v>
      </c>
      <c r="C581" s="27">
        <v>118</v>
      </c>
      <c r="G581" s="24" t="s">
        <v>836</v>
      </c>
    </row>
    <row r="582" spans="1:11" x14ac:dyDescent="0.2">
      <c r="A582" s="24" t="s">
        <v>641</v>
      </c>
      <c r="B582" s="24" t="s">
        <v>642</v>
      </c>
      <c r="C582" s="27">
        <v>117</v>
      </c>
      <c r="G582" s="24" t="s">
        <v>836</v>
      </c>
    </row>
    <row r="583" spans="1:11" x14ac:dyDescent="0.2">
      <c r="A583" s="24" t="s">
        <v>203</v>
      </c>
      <c r="B583" s="24" t="s">
        <v>209</v>
      </c>
      <c r="C583" s="27">
        <v>117</v>
      </c>
      <c r="G583" s="24" t="s">
        <v>836</v>
      </c>
    </row>
    <row r="584" spans="1:11" x14ac:dyDescent="0.2">
      <c r="A584" s="24" t="s">
        <v>374</v>
      </c>
      <c r="B584" s="24" t="s">
        <v>400</v>
      </c>
      <c r="C584" s="27">
        <v>117</v>
      </c>
      <c r="G584" s="24" t="s">
        <v>836</v>
      </c>
    </row>
    <row r="585" spans="1:11" x14ac:dyDescent="0.2">
      <c r="A585" s="24" t="s">
        <v>444</v>
      </c>
      <c r="B585" s="24" t="s">
        <v>448</v>
      </c>
      <c r="C585" s="27">
        <v>116</v>
      </c>
      <c r="G585" s="24" t="s">
        <v>836</v>
      </c>
    </row>
    <row r="586" spans="1:11" x14ac:dyDescent="0.2">
      <c r="A586" s="24" t="s">
        <v>221</v>
      </c>
      <c r="B586" s="24" t="s">
        <v>249</v>
      </c>
      <c r="C586" s="27">
        <v>116</v>
      </c>
      <c r="G586" s="24" t="s">
        <v>836</v>
      </c>
    </row>
    <row r="587" spans="1:11" x14ac:dyDescent="0.2">
      <c r="A587" s="24" t="s">
        <v>70</v>
      </c>
      <c r="B587" s="24" t="s">
        <v>110</v>
      </c>
      <c r="C587" s="27">
        <v>115</v>
      </c>
      <c r="G587" s="24" t="s">
        <v>836</v>
      </c>
    </row>
    <row r="588" spans="1:11" x14ac:dyDescent="0.2">
      <c r="A588" s="24" t="s">
        <v>550</v>
      </c>
      <c r="B588" s="24" t="s">
        <v>554</v>
      </c>
      <c r="C588" s="27">
        <v>114</v>
      </c>
      <c r="G588" s="24" t="s">
        <v>836</v>
      </c>
    </row>
    <row r="589" spans="1:11" x14ac:dyDescent="0.2">
      <c r="A589" s="24" t="s">
        <v>191</v>
      </c>
      <c r="B589" s="24" t="s">
        <v>197</v>
      </c>
      <c r="C589" s="27">
        <v>114</v>
      </c>
      <c r="G589" s="24" t="s">
        <v>836</v>
      </c>
    </row>
    <row r="590" spans="1:11" x14ac:dyDescent="0.2">
      <c r="A590" s="24" t="s">
        <v>338</v>
      </c>
      <c r="B590" s="24" t="s">
        <v>369</v>
      </c>
      <c r="C590" s="27">
        <v>114</v>
      </c>
      <c r="G590" s="24" t="s">
        <v>836</v>
      </c>
    </row>
    <row r="591" spans="1:11" x14ac:dyDescent="0.2">
      <c r="A591" s="24" t="s">
        <v>70</v>
      </c>
      <c r="B591" s="24" t="s">
        <v>84</v>
      </c>
      <c r="C591" s="27">
        <v>111</v>
      </c>
      <c r="G591" s="24" t="s">
        <v>836</v>
      </c>
    </row>
    <row r="592" spans="1:11" x14ac:dyDescent="0.2">
      <c r="A592" s="24" t="s">
        <v>191</v>
      </c>
      <c r="B592" s="24" t="s">
        <v>199</v>
      </c>
      <c r="C592" s="27">
        <v>111</v>
      </c>
      <c r="G592" s="24" t="s">
        <v>836</v>
      </c>
      <c r="K592" s="85" t="s">
        <v>948</v>
      </c>
    </row>
    <row r="593" spans="1:7" x14ac:dyDescent="0.2">
      <c r="A593" s="24" t="s">
        <v>671</v>
      </c>
      <c r="B593" s="24" t="s">
        <v>681</v>
      </c>
      <c r="C593" s="27">
        <v>110</v>
      </c>
      <c r="G593" s="24" t="s">
        <v>836</v>
      </c>
    </row>
    <row r="594" spans="1:7" x14ac:dyDescent="0.2">
      <c r="A594" s="24" t="s">
        <v>427</v>
      </c>
      <c r="B594" s="24" t="s">
        <v>432</v>
      </c>
      <c r="C594" s="27">
        <v>110</v>
      </c>
      <c r="G594" s="24" t="s">
        <v>836</v>
      </c>
    </row>
    <row r="595" spans="1:7" x14ac:dyDescent="0.2">
      <c r="A595" s="24" t="s">
        <v>745</v>
      </c>
      <c r="B595" s="24" t="s">
        <v>1017</v>
      </c>
      <c r="C595" s="27">
        <v>110</v>
      </c>
      <c r="G595" s="24" t="s">
        <v>836</v>
      </c>
    </row>
    <row r="596" spans="1:7" x14ac:dyDescent="0.2">
      <c r="A596" s="24" t="s">
        <v>374</v>
      </c>
      <c r="B596" s="24" t="s">
        <v>407</v>
      </c>
      <c r="C596" s="27">
        <v>110</v>
      </c>
      <c r="G596" s="24" t="s">
        <v>836</v>
      </c>
    </row>
    <row r="597" spans="1:7" x14ac:dyDescent="0.2">
      <c r="A597" s="24" t="s">
        <v>583</v>
      </c>
      <c r="B597" s="24" t="s">
        <v>623</v>
      </c>
      <c r="C597" s="27">
        <v>110</v>
      </c>
      <c r="G597" s="24" t="s">
        <v>836</v>
      </c>
    </row>
    <row r="598" spans="1:7" x14ac:dyDescent="0.2">
      <c r="A598" s="24" t="s">
        <v>374</v>
      </c>
      <c r="B598" s="24" t="s">
        <v>1018</v>
      </c>
      <c r="C598" s="27">
        <v>109</v>
      </c>
      <c r="G598" s="24" t="s">
        <v>836</v>
      </c>
    </row>
    <row r="599" spans="1:7" x14ac:dyDescent="0.2">
      <c r="A599" s="24" t="s">
        <v>287</v>
      </c>
      <c r="B599" s="24" t="s">
        <v>295</v>
      </c>
      <c r="C599" s="27">
        <v>109</v>
      </c>
      <c r="G599" s="24" t="s">
        <v>836</v>
      </c>
    </row>
    <row r="600" spans="1:7" x14ac:dyDescent="0.2">
      <c r="A600" s="24" t="s">
        <v>550</v>
      </c>
      <c r="B600" s="24" t="s">
        <v>560</v>
      </c>
      <c r="C600" s="27">
        <v>108</v>
      </c>
      <c r="G600" s="24" t="s">
        <v>836</v>
      </c>
    </row>
    <row r="601" spans="1:7" x14ac:dyDescent="0.2">
      <c r="A601" s="24" t="s">
        <v>790</v>
      </c>
      <c r="B601" s="24" t="s">
        <v>808</v>
      </c>
      <c r="C601" s="27">
        <v>108</v>
      </c>
      <c r="G601" s="24" t="s">
        <v>836</v>
      </c>
    </row>
    <row r="602" spans="1:7" x14ac:dyDescent="0.2">
      <c r="A602" s="24" t="s">
        <v>550</v>
      </c>
      <c r="B602" s="24" t="s">
        <v>568</v>
      </c>
      <c r="C602" s="27">
        <v>108</v>
      </c>
      <c r="G602" s="24" t="s">
        <v>836</v>
      </c>
    </row>
    <row r="603" spans="1:7" x14ac:dyDescent="0.2">
      <c r="A603" s="24" t="s">
        <v>416</v>
      </c>
      <c r="B603" s="24" t="s">
        <v>423</v>
      </c>
      <c r="C603" s="27">
        <v>108</v>
      </c>
      <c r="G603" s="24" t="s">
        <v>836</v>
      </c>
    </row>
    <row r="604" spans="1:7" x14ac:dyDescent="0.2">
      <c r="A604" s="24" t="s">
        <v>114</v>
      </c>
      <c r="B604" s="24" t="s">
        <v>120</v>
      </c>
      <c r="C604" s="27">
        <v>107</v>
      </c>
      <c r="G604" s="24" t="s">
        <v>836</v>
      </c>
    </row>
    <row r="605" spans="1:7" x14ac:dyDescent="0.2">
      <c r="A605" s="24" t="s">
        <v>790</v>
      </c>
      <c r="B605" s="24" t="s">
        <v>1081</v>
      </c>
      <c r="C605" s="27">
        <v>107</v>
      </c>
      <c r="G605" s="24" t="s">
        <v>836</v>
      </c>
    </row>
    <row r="606" spans="1:7" x14ac:dyDescent="0.2">
      <c r="A606" s="24" t="s">
        <v>482</v>
      </c>
      <c r="B606" s="24" t="s">
        <v>506</v>
      </c>
      <c r="C606" s="27">
        <v>107</v>
      </c>
      <c r="G606" s="24" t="s">
        <v>836</v>
      </c>
    </row>
    <row r="607" spans="1:7" x14ac:dyDescent="0.2">
      <c r="A607" s="24" t="s">
        <v>338</v>
      </c>
      <c r="B607" s="24" t="s">
        <v>1082</v>
      </c>
      <c r="C607" s="27">
        <v>106</v>
      </c>
      <c r="G607" s="24" t="s">
        <v>836</v>
      </c>
    </row>
    <row r="608" spans="1:7" x14ac:dyDescent="0.2">
      <c r="A608" s="24" t="s">
        <v>523</v>
      </c>
      <c r="B608" s="24" t="s">
        <v>527</v>
      </c>
      <c r="C608" s="27">
        <v>106</v>
      </c>
      <c r="G608" s="24" t="s">
        <v>836</v>
      </c>
    </row>
    <row r="609" spans="1:7" x14ac:dyDescent="0.2">
      <c r="A609" s="24" t="s">
        <v>705</v>
      </c>
      <c r="B609" s="24" t="s">
        <v>1019</v>
      </c>
      <c r="C609" s="27">
        <v>106</v>
      </c>
      <c r="G609" s="24" t="s">
        <v>836</v>
      </c>
    </row>
    <row r="610" spans="1:7" x14ac:dyDescent="0.2">
      <c r="A610" s="24" t="s">
        <v>25</v>
      </c>
      <c r="B610" s="24" t="s">
        <v>46</v>
      </c>
      <c r="C610" s="27">
        <v>106</v>
      </c>
      <c r="G610" s="24" t="s">
        <v>836</v>
      </c>
    </row>
    <row r="611" spans="1:7" x14ac:dyDescent="0.2">
      <c r="A611" s="24" t="s">
        <v>671</v>
      </c>
      <c r="B611" s="24" t="s">
        <v>679</v>
      </c>
      <c r="C611" s="27">
        <v>105</v>
      </c>
      <c r="G611" s="24" t="s">
        <v>836</v>
      </c>
    </row>
    <row r="612" spans="1:7" x14ac:dyDescent="0.2">
      <c r="A612" s="24" t="s">
        <v>671</v>
      </c>
      <c r="B612" s="24" t="s">
        <v>680</v>
      </c>
      <c r="C612" s="27">
        <v>105</v>
      </c>
      <c r="G612" s="24" t="s">
        <v>836</v>
      </c>
    </row>
    <row r="613" spans="1:7" x14ac:dyDescent="0.2">
      <c r="A613" s="24" t="s">
        <v>523</v>
      </c>
      <c r="B613" s="24" t="s">
        <v>540</v>
      </c>
      <c r="C613" s="27">
        <v>105</v>
      </c>
      <c r="G613" s="24" t="s">
        <v>836</v>
      </c>
    </row>
    <row r="614" spans="1:7" x14ac:dyDescent="0.2">
      <c r="A614" s="24" t="s">
        <v>257</v>
      </c>
      <c r="B614" s="24" t="s">
        <v>284</v>
      </c>
      <c r="C614" s="27">
        <v>105</v>
      </c>
      <c r="G614" s="24" t="s">
        <v>836</v>
      </c>
    </row>
    <row r="615" spans="1:7" x14ac:dyDescent="0.2">
      <c r="A615" s="24" t="s">
        <v>221</v>
      </c>
      <c r="B615" s="24" t="s">
        <v>232</v>
      </c>
      <c r="C615" s="27">
        <v>104</v>
      </c>
      <c r="G615" s="24" t="s">
        <v>836</v>
      </c>
    </row>
    <row r="616" spans="1:7" x14ac:dyDescent="0.2">
      <c r="A616" s="24" t="s">
        <v>416</v>
      </c>
      <c r="B616" s="24" t="s">
        <v>951</v>
      </c>
      <c r="C616" s="27">
        <v>104</v>
      </c>
      <c r="G616" s="24" t="s">
        <v>836</v>
      </c>
    </row>
    <row r="617" spans="1:7" x14ac:dyDescent="0.2">
      <c r="A617" s="24" t="s">
        <v>114</v>
      </c>
      <c r="B617" s="24" t="s">
        <v>131</v>
      </c>
      <c r="C617" s="27">
        <v>102</v>
      </c>
      <c r="G617" s="24" t="s">
        <v>836</v>
      </c>
    </row>
    <row r="618" spans="1:7" x14ac:dyDescent="0.2">
      <c r="A618" s="24" t="s">
        <v>583</v>
      </c>
      <c r="B618" s="24" t="s">
        <v>608</v>
      </c>
      <c r="C618" s="27">
        <v>102</v>
      </c>
      <c r="G618" s="24" t="s">
        <v>836</v>
      </c>
    </row>
    <row r="619" spans="1:7" x14ac:dyDescent="0.2">
      <c r="A619" s="24" t="s">
        <v>328</v>
      </c>
      <c r="B619" s="24" t="s">
        <v>1083</v>
      </c>
      <c r="C619" s="27">
        <v>101</v>
      </c>
      <c r="G619" s="24" t="s">
        <v>836</v>
      </c>
    </row>
    <row r="620" spans="1:7" x14ac:dyDescent="0.2">
      <c r="A620" s="24" t="s">
        <v>671</v>
      </c>
      <c r="B620" s="24" t="s">
        <v>684</v>
      </c>
      <c r="C620" s="27">
        <v>100</v>
      </c>
      <c r="G620" s="24" t="s">
        <v>836</v>
      </c>
    </row>
    <row r="621" spans="1:7" x14ac:dyDescent="0.2">
      <c r="A621" s="24" t="s">
        <v>745</v>
      </c>
      <c r="B621" s="24" t="s">
        <v>765</v>
      </c>
      <c r="C621" s="27">
        <v>100</v>
      </c>
      <c r="G621" s="24" t="s">
        <v>836</v>
      </c>
    </row>
    <row r="622" spans="1:7" x14ac:dyDescent="0.2">
      <c r="A622" s="24" t="s">
        <v>287</v>
      </c>
      <c r="B622" s="24" t="s">
        <v>1020</v>
      </c>
      <c r="C622" s="27">
        <v>100</v>
      </c>
      <c r="G622" s="24" t="s">
        <v>836</v>
      </c>
    </row>
    <row r="623" spans="1:7" x14ac:dyDescent="0.2">
      <c r="A623" s="24" t="s">
        <v>287</v>
      </c>
      <c r="B623" s="24" t="s">
        <v>324</v>
      </c>
      <c r="C623" s="27">
        <v>100</v>
      </c>
      <c r="G623" s="24" t="s">
        <v>836</v>
      </c>
    </row>
    <row r="624" spans="1:7" x14ac:dyDescent="0.2">
      <c r="A624" s="24" t="s">
        <v>287</v>
      </c>
      <c r="B624" s="24" t="s">
        <v>1057</v>
      </c>
      <c r="C624" s="27">
        <v>100</v>
      </c>
      <c r="G624" s="24" t="s">
        <v>836</v>
      </c>
    </row>
    <row r="625" spans="1:7" x14ac:dyDescent="0.2">
      <c r="A625" s="24" t="s">
        <v>338</v>
      </c>
      <c r="B625" s="24" t="s">
        <v>340</v>
      </c>
      <c r="C625" s="27">
        <v>99</v>
      </c>
      <c r="G625" s="24" t="s">
        <v>836</v>
      </c>
    </row>
    <row r="626" spans="1:7" x14ac:dyDescent="0.2">
      <c r="A626" s="24" t="s">
        <v>114</v>
      </c>
      <c r="B626" s="24" t="s">
        <v>122</v>
      </c>
      <c r="C626" s="27">
        <v>99</v>
      </c>
      <c r="G626" s="24" t="s">
        <v>836</v>
      </c>
    </row>
    <row r="627" spans="1:7" x14ac:dyDescent="0.2">
      <c r="A627" s="24" t="s">
        <v>287</v>
      </c>
      <c r="B627" s="24" t="s">
        <v>305</v>
      </c>
      <c r="C627" s="27">
        <v>99</v>
      </c>
      <c r="G627" s="24" t="s">
        <v>836</v>
      </c>
    </row>
    <row r="628" spans="1:7" x14ac:dyDescent="0.2">
      <c r="A628" s="24" t="s">
        <v>641</v>
      </c>
      <c r="B628" s="24" t="s">
        <v>657</v>
      </c>
      <c r="C628" s="27">
        <v>99</v>
      </c>
      <c r="G628" s="24" t="s">
        <v>836</v>
      </c>
    </row>
    <row r="629" spans="1:7" x14ac:dyDescent="0.2">
      <c r="A629" s="24" t="s">
        <v>482</v>
      </c>
      <c r="B629" s="24" t="s">
        <v>1058</v>
      </c>
      <c r="C629" s="27">
        <v>99</v>
      </c>
      <c r="G629" s="24" t="s">
        <v>836</v>
      </c>
    </row>
    <row r="630" spans="1:7" x14ac:dyDescent="0.2">
      <c r="A630" s="24" t="s">
        <v>583</v>
      </c>
      <c r="B630" s="24" t="s">
        <v>611</v>
      </c>
      <c r="C630" s="27">
        <v>99</v>
      </c>
      <c r="G630" s="24" t="s">
        <v>836</v>
      </c>
    </row>
    <row r="631" spans="1:7" x14ac:dyDescent="0.2">
      <c r="A631" s="24" t="s">
        <v>114</v>
      </c>
      <c r="B631" s="24" t="s">
        <v>123</v>
      </c>
      <c r="C631" s="27">
        <v>98</v>
      </c>
      <c r="G631" s="24" t="s">
        <v>836</v>
      </c>
    </row>
    <row r="632" spans="1:7" x14ac:dyDescent="0.2">
      <c r="A632" s="24" t="s">
        <v>583</v>
      </c>
      <c r="B632" s="24" t="s">
        <v>607</v>
      </c>
      <c r="C632" s="27">
        <v>98</v>
      </c>
      <c r="G632" s="24" t="s">
        <v>836</v>
      </c>
    </row>
    <row r="633" spans="1:7" x14ac:dyDescent="0.2">
      <c r="A633" s="24" t="s">
        <v>427</v>
      </c>
      <c r="B633" s="24" t="s">
        <v>436</v>
      </c>
      <c r="C633" s="27">
        <v>98</v>
      </c>
      <c r="G633" s="24" t="s">
        <v>836</v>
      </c>
    </row>
    <row r="634" spans="1:7" x14ac:dyDescent="0.2">
      <c r="A634" s="24" t="s">
        <v>221</v>
      </c>
      <c r="B634" s="24" t="s">
        <v>240</v>
      </c>
      <c r="C634" s="27">
        <v>98</v>
      </c>
      <c r="G634" s="24" t="s">
        <v>836</v>
      </c>
    </row>
    <row r="635" spans="1:7" x14ac:dyDescent="0.2">
      <c r="A635" s="24" t="s">
        <v>550</v>
      </c>
      <c r="B635" s="24" t="s">
        <v>552</v>
      </c>
      <c r="C635" s="27">
        <v>97</v>
      </c>
      <c r="G635" s="24" t="s">
        <v>836</v>
      </c>
    </row>
    <row r="636" spans="1:7" x14ac:dyDescent="0.2">
      <c r="A636" s="24" t="s">
        <v>25</v>
      </c>
      <c r="B636" s="24" t="s">
        <v>52</v>
      </c>
      <c r="C636" s="27">
        <v>97</v>
      </c>
      <c r="G636" s="24" t="s">
        <v>836</v>
      </c>
    </row>
    <row r="637" spans="1:7" x14ac:dyDescent="0.2">
      <c r="A637" s="24" t="s">
        <v>70</v>
      </c>
      <c r="B637" s="24" t="s">
        <v>102</v>
      </c>
      <c r="C637" s="27">
        <v>97</v>
      </c>
      <c r="G637" s="24" t="s">
        <v>836</v>
      </c>
    </row>
    <row r="638" spans="1:7" x14ac:dyDescent="0.2">
      <c r="A638" s="24" t="s">
        <v>671</v>
      </c>
      <c r="B638" s="24" t="s">
        <v>703</v>
      </c>
      <c r="C638" s="27">
        <v>97</v>
      </c>
      <c r="G638" s="24" t="s">
        <v>836</v>
      </c>
    </row>
    <row r="639" spans="1:7" x14ac:dyDescent="0.2">
      <c r="A639" s="24" t="s">
        <v>705</v>
      </c>
      <c r="B639" s="24" t="s">
        <v>974</v>
      </c>
      <c r="C639" s="27">
        <v>96</v>
      </c>
      <c r="G639" s="24" t="s">
        <v>836</v>
      </c>
    </row>
    <row r="640" spans="1:7" x14ac:dyDescent="0.2">
      <c r="A640" s="24" t="s">
        <v>705</v>
      </c>
      <c r="B640" s="24" t="s">
        <v>729</v>
      </c>
      <c r="C640" s="27">
        <v>96</v>
      </c>
      <c r="G640" s="24" t="s">
        <v>836</v>
      </c>
    </row>
    <row r="641" spans="1:7" x14ac:dyDescent="0.2">
      <c r="A641" s="24" t="s">
        <v>745</v>
      </c>
      <c r="B641" s="24" t="s">
        <v>753</v>
      </c>
      <c r="C641" s="27">
        <v>95</v>
      </c>
      <c r="G641" s="24" t="s">
        <v>836</v>
      </c>
    </row>
    <row r="642" spans="1:7" x14ac:dyDescent="0.2">
      <c r="A642" s="24" t="s">
        <v>374</v>
      </c>
      <c r="B642" s="24" t="s">
        <v>381</v>
      </c>
      <c r="C642" s="27">
        <v>95</v>
      </c>
      <c r="G642" s="24" t="s">
        <v>836</v>
      </c>
    </row>
    <row r="643" spans="1:7" x14ac:dyDescent="0.2">
      <c r="A643" s="24" t="s">
        <v>482</v>
      </c>
      <c r="B643" s="24" t="s">
        <v>516</v>
      </c>
      <c r="C643" s="27">
        <v>95</v>
      </c>
      <c r="G643" s="24" t="s">
        <v>836</v>
      </c>
    </row>
    <row r="644" spans="1:7" x14ac:dyDescent="0.2">
      <c r="A644" s="24" t="s">
        <v>221</v>
      </c>
      <c r="B644" s="24" t="s">
        <v>1021</v>
      </c>
      <c r="C644" s="27">
        <v>94</v>
      </c>
      <c r="G644" s="24" t="s">
        <v>836</v>
      </c>
    </row>
    <row r="645" spans="1:7" x14ac:dyDescent="0.2">
      <c r="A645" s="24" t="s">
        <v>482</v>
      </c>
      <c r="B645" s="24" t="s">
        <v>485</v>
      </c>
      <c r="C645" s="27">
        <v>94</v>
      </c>
      <c r="G645" s="24" t="s">
        <v>836</v>
      </c>
    </row>
    <row r="646" spans="1:7" x14ac:dyDescent="0.2">
      <c r="A646" s="24" t="s">
        <v>257</v>
      </c>
      <c r="B646" s="24" t="s">
        <v>261</v>
      </c>
      <c r="C646" s="27">
        <v>94</v>
      </c>
      <c r="G646" s="24" t="s">
        <v>836</v>
      </c>
    </row>
    <row r="647" spans="1:7" x14ac:dyDescent="0.2">
      <c r="A647" s="24" t="s">
        <v>25</v>
      </c>
      <c r="B647" s="24" t="s">
        <v>42</v>
      </c>
      <c r="C647" s="27">
        <v>94</v>
      </c>
      <c r="G647" s="24" t="s">
        <v>836</v>
      </c>
    </row>
    <row r="648" spans="1:7" x14ac:dyDescent="0.2">
      <c r="A648" s="24" t="s">
        <v>583</v>
      </c>
      <c r="B648" s="24" t="s">
        <v>601</v>
      </c>
      <c r="C648" s="27">
        <v>94</v>
      </c>
      <c r="G648" s="24" t="s">
        <v>836</v>
      </c>
    </row>
    <row r="649" spans="1:7" x14ac:dyDescent="0.2">
      <c r="A649" s="24" t="s">
        <v>338</v>
      </c>
      <c r="B649" s="24" t="s">
        <v>366</v>
      </c>
      <c r="C649" s="27">
        <v>94</v>
      </c>
      <c r="G649" s="24" t="s">
        <v>836</v>
      </c>
    </row>
    <row r="650" spans="1:7" x14ac:dyDescent="0.2">
      <c r="A650" s="24" t="s">
        <v>374</v>
      </c>
      <c r="B650" s="24" t="s">
        <v>376</v>
      </c>
      <c r="C650" s="27">
        <v>93</v>
      </c>
      <c r="G650" s="24" t="s">
        <v>836</v>
      </c>
    </row>
    <row r="651" spans="1:7" x14ac:dyDescent="0.2">
      <c r="A651" s="24" t="s">
        <v>70</v>
      </c>
      <c r="B651" s="24" t="s">
        <v>73</v>
      </c>
      <c r="C651" s="27">
        <v>93</v>
      </c>
      <c r="G651" s="24" t="s">
        <v>836</v>
      </c>
    </row>
    <row r="652" spans="1:7" x14ac:dyDescent="0.2">
      <c r="A652" s="24" t="s">
        <v>583</v>
      </c>
      <c r="B652" s="24" t="s">
        <v>594</v>
      </c>
      <c r="C652" s="27">
        <v>93</v>
      </c>
      <c r="G652" s="24" t="s">
        <v>836</v>
      </c>
    </row>
    <row r="653" spans="1:7" x14ac:dyDescent="0.2">
      <c r="A653" s="24" t="s">
        <v>257</v>
      </c>
      <c r="B653" s="24" t="s">
        <v>1059</v>
      </c>
      <c r="C653" s="27">
        <v>93</v>
      </c>
      <c r="G653" s="24" t="s">
        <v>836</v>
      </c>
    </row>
    <row r="654" spans="1:7" x14ac:dyDescent="0.2">
      <c r="A654" s="24" t="s">
        <v>444</v>
      </c>
      <c r="B654" s="24" t="s">
        <v>479</v>
      </c>
      <c r="C654" s="27">
        <v>93</v>
      </c>
      <c r="G654" s="24" t="s">
        <v>836</v>
      </c>
    </row>
    <row r="655" spans="1:7" x14ac:dyDescent="0.2">
      <c r="A655" s="24" t="s">
        <v>374</v>
      </c>
      <c r="B655" s="24" t="s">
        <v>410</v>
      </c>
      <c r="C655" s="27">
        <v>93</v>
      </c>
      <c r="G655" s="24" t="s">
        <v>836</v>
      </c>
    </row>
    <row r="656" spans="1:7" x14ac:dyDescent="0.2">
      <c r="A656" s="24" t="s">
        <v>338</v>
      </c>
      <c r="B656" s="24" t="s">
        <v>341</v>
      </c>
      <c r="C656" s="27">
        <v>92</v>
      </c>
      <c r="G656" s="24" t="s">
        <v>836</v>
      </c>
    </row>
    <row r="657" spans="1:7" x14ac:dyDescent="0.2">
      <c r="A657" s="24" t="s">
        <v>155</v>
      </c>
      <c r="B657" s="24" t="s">
        <v>160</v>
      </c>
      <c r="C657" s="27">
        <v>92</v>
      </c>
      <c r="G657" s="24" t="s">
        <v>836</v>
      </c>
    </row>
    <row r="658" spans="1:7" x14ac:dyDescent="0.2">
      <c r="A658" s="24" t="s">
        <v>338</v>
      </c>
      <c r="B658" s="24" t="s">
        <v>362</v>
      </c>
      <c r="C658" s="27">
        <v>92</v>
      </c>
      <c r="G658" s="24" t="s">
        <v>836</v>
      </c>
    </row>
    <row r="659" spans="1:7" x14ac:dyDescent="0.2">
      <c r="A659" s="24" t="s">
        <v>287</v>
      </c>
      <c r="B659" s="24" t="s">
        <v>321</v>
      </c>
      <c r="C659" s="27">
        <v>92</v>
      </c>
      <c r="G659" s="24" t="s">
        <v>836</v>
      </c>
    </row>
    <row r="660" spans="1:7" x14ac:dyDescent="0.2">
      <c r="A660" s="24" t="s">
        <v>70</v>
      </c>
      <c r="B660" s="24" t="s">
        <v>80</v>
      </c>
      <c r="C660" s="27">
        <v>91</v>
      </c>
      <c r="G660" s="24" t="s">
        <v>836</v>
      </c>
    </row>
    <row r="661" spans="1:7" x14ac:dyDescent="0.2">
      <c r="A661" s="24" t="s">
        <v>444</v>
      </c>
      <c r="B661" s="24" t="s">
        <v>473</v>
      </c>
      <c r="C661" s="27">
        <v>91</v>
      </c>
      <c r="G661" s="24" t="s">
        <v>836</v>
      </c>
    </row>
    <row r="662" spans="1:7" x14ac:dyDescent="0.2">
      <c r="A662" s="24" t="s">
        <v>427</v>
      </c>
      <c r="B662" s="24" t="s">
        <v>1022</v>
      </c>
      <c r="C662" s="27">
        <v>91</v>
      </c>
      <c r="G662" s="24" t="s">
        <v>836</v>
      </c>
    </row>
    <row r="663" spans="1:7" x14ac:dyDescent="0.2">
      <c r="A663" s="24" t="s">
        <v>203</v>
      </c>
      <c r="B663" s="24" t="s">
        <v>217</v>
      </c>
      <c r="C663" s="27">
        <v>90</v>
      </c>
      <c r="G663" s="24" t="s">
        <v>836</v>
      </c>
    </row>
    <row r="664" spans="1:7" x14ac:dyDescent="0.2">
      <c r="A664" s="24" t="s">
        <v>444</v>
      </c>
      <c r="B664" s="24" t="s">
        <v>456</v>
      </c>
      <c r="C664" s="27">
        <v>89</v>
      </c>
      <c r="G664" s="24" t="s">
        <v>836</v>
      </c>
    </row>
    <row r="665" spans="1:7" x14ac:dyDescent="0.2">
      <c r="A665" s="24" t="s">
        <v>114</v>
      </c>
      <c r="B665" s="24" t="s">
        <v>121</v>
      </c>
      <c r="C665" s="27">
        <v>89</v>
      </c>
      <c r="G665" s="24" t="s">
        <v>836</v>
      </c>
    </row>
    <row r="666" spans="1:7" x14ac:dyDescent="0.2">
      <c r="A666" s="24" t="s">
        <v>745</v>
      </c>
      <c r="B666" s="24" t="s">
        <v>760</v>
      </c>
      <c r="C666" s="27">
        <v>89</v>
      </c>
      <c r="G666" s="24" t="s">
        <v>836</v>
      </c>
    </row>
    <row r="667" spans="1:7" x14ac:dyDescent="0.2">
      <c r="A667" s="24" t="s">
        <v>221</v>
      </c>
      <c r="B667" s="24" t="s">
        <v>1023</v>
      </c>
      <c r="C667" s="27">
        <v>89</v>
      </c>
      <c r="G667" s="24" t="s">
        <v>836</v>
      </c>
    </row>
    <row r="668" spans="1:7" x14ac:dyDescent="0.2">
      <c r="A668" s="24" t="s">
        <v>155</v>
      </c>
      <c r="B668" s="24" t="s">
        <v>188</v>
      </c>
      <c r="C668" s="27">
        <v>89</v>
      </c>
      <c r="G668" s="24" t="s">
        <v>836</v>
      </c>
    </row>
    <row r="669" spans="1:7" x14ac:dyDescent="0.2">
      <c r="A669" s="24" t="s">
        <v>427</v>
      </c>
      <c r="B669" s="24" t="s">
        <v>443</v>
      </c>
      <c r="C669" s="27">
        <v>89</v>
      </c>
      <c r="G669" s="24" t="s">
        <v>836</v>
      </c>
    </row>
    <row r="670" spans="1:7" x14ac:dyDescent="0.2">
      <c r="A670" s="24" t="s">
        <v>745</v>
      </c>
      <c r="B670" s="24" t="s">
        <v>754</v>
      </c>
      <c r="C670" s="27">
        <v>88</v>
      </c>
      <c r="G670" s="24" t="s">
        <v>836</v>
      </c>
    </row>
    <row r="671" spans="1:7" x14ac:dyDescent="0.2">
      <c r="A671" s="24" t="s">
        <v>374</v>
      </c>
      <c r="B671" s="24" t="s">
        <v>392</v>
      </c>
      <c r="C671" s="27">
        <v>88</v>
      </c>
      <c r="G671" s="24" t="s">
        <v>836</v>
      </c>
    </row>
    <row r="672" spans="1:7" x14ac:dyDescent="0.2">
      <c r="A672" s="24" t="s">
        <v>444</v>
      </c>
      <c r="B672" s="24" t="s">
        <v>446</v>
      </c>
      <c r="C672" s="27">
        <v>86</v>
      </c>
      <c r="G672" s="24" t="s">
        <v>836</v>
      </c>
    </row>
    <row r="673" spans="1:7" x14ac:dyDescent="0.2">
      <c r="A673" s="24" t="s">
        <v>70</v>
      </c>
      <c r="B673" s="24" t="s">
        <v>89</v>
      </c>
      <c r="C673" s="27">
        <v>86</v>
      </c>
      <c r="G673" s="24" t="s">
        <v>836</v>
      </c>
    </row>
    <row r="674" spans="1:7" x14ac:dyDescent="0.2">
      <c r="A674" s="24" t="s">
        <v>790</v>
      </c>
      <c r="B674" s="24" t="s">
        <v>827</v>
      </c>
      <c r="C674" s="27">
        <v>86</v>
      </c>
      <c r="G674" s="24" t="s">
        <v>836</v>
      </c>
    </row>
    <row r="675" spans="1:7" x14ac:dyDescent="0.2">
      <c r="A675" s="24" t="s">
        <v>25</v>
      </c>
      <c r="B675" s="24" t="s">
        <v>30</v>
      </c>
      <c r="C675" s="27">
        <v>85</v>
      </c>
      <c r="G675" s="24" t="s">
        <v>836</v>
      </c>
    </row>
    <row r="676" spans="1:7" x14ac:dyDescent="0.2">
      <c r="A676" s="24" t="s">
        <v>25</v>
      </c>
      <c r="B676" s="24" t="s">
        <v>62</v>
      </c>
      <c r="C676" s="27">
        <v>85</v>
      </c>
      <c r="G676" s="24" t="s">
        <v>836</v>
      </c>
    </row>
    <row r="677" spans="1:7" x14ac:dyDescent="0.2">
      <c r="A677" s="24" t="s">
        <v>671</v>
      </c>
      <c r="B677" s="24" t="s">
        <v>704</v>
      </c>
      <c r="C677" s="27">
        <v>84</v>
      </c>
      <c r="G677" s="24" t="s">
        <v>836</v>
      </c>
    </row>
    <row r="678" spans="1:7" x14ac:dyDescent="0.2">
      <c r="A678" s="24" t="s">
        <v>523</v>
      </c>
      <c r="B678" s="24" t="s">
        <v>543</v>
      </c>
      <c r="C678" s="27">
        <v>83</v>
      </c>
      <c r="G678" s="24" t="s">
        <v>836</v>
      </c>
    </row>
    <row r="679" spans="1:7" x14ac:dyDescent="0.2">
      <c r="A679" s="24" t="s">
        <v>257</v>
      </c>
      <c r="B679" s="24" t="s">
        <v>258</v>
      </c>
      <c r="C679" s="27">
        <v>81</v>
      </c>
      <c r="G679" s="24" t="s">
        <v>836</v>
      </c>
    </row>
    <row r="680" spans="1:7" x14ac:dyDescent="0.2">
      <c r="A680" s="24" t="s">
        <v>114</v>
      </c>
      <c r="B680" s="24" t="s">
        <v>127</v>
      </c>
      <c r="C680" s="27">
        <v>81</v>
      </c>
      <c r="G680" s="24" t="s">
        <v>836</v>
      </c>
    </row>
    <row r="681" spans="1:7" x14ac:dyDescent="0.2">
      <c r="A681" s="24" t="s">
        <v>203</v>
      </c>
      <c r="B681" s="24" t="s">
        <v>207</v>
      </c>
      <c r="C681" s="27">
        <v>80</v>
      </c>
      <c r="G681" s="24" t="s">
        <v>836</v>
      </c>
    </row>
    <row r="682" spans="1:7" x14ac:dyDescent="0.2">
      <c r="A682" s="24" t="s">
        <v>583</v>
      </c>
      <c r="B682" s="24" t="s">
        <v>598</v>
      </c>
      <c r="C682" s="27">
        <v>80</v>
      </c>
      <c r="G682" s="24" t="s">
        <v>836</v>
      </c>
    </row>
    <row r="683" spans="1:7" x14ac:dyDescent="0.2">
      <c r="A683" s="24" t="s">
        <v>221</v>
      </c>
      <c r="B683" s="24" t="s">
        <v>242</v>
      </c>
      <c r="C683" s="27">
        <v>80</v>
      </c>
      <c r="G683" s="24" t="s">
        <v>836</v>
      </c>
    </row>
    <row r="684" spans="1:7" x14ac:dyDescent="0.2">
      <c r="A684" s="24" t="s">
        <v>70</v>
      </c>
      <c r="B684" s="24" t="s">
        <v>109</v>
      </c>
      <c r="C684" s="27">
        <v>80</v>
      </c>
      <c r="G684" s="24" t="s">
        <v>836</v>
      </c>
    </row>
    <row r="685" spans="1:7" x14ac:dyDescent="0.2">
      <c r="A685" s="24" t="s">
        <v>221</v>
      </c>
      <c r="B685" s="24" t="s">
        <v>227</v>
      </c>
      <c r="C685" s="27">
        <v>79</v>
      </c>
      <c r="G685" s="24" t="s">
        <v>836</v>
      </c>
    </row>
    <row r="686" spans="1:7" x14ac:dyDescent="0.2">
      <c r="A686" s="24" t="s">
        <v>641</v>
      </c>
      <c r="B686" s="24" t="s">
        <v>650</v>
      </c>
      <c r="C686" s="27">
        <v>78</v>
      </c>
      <c r="G686" s="24" t="s">
        <v>836</v>
      </c>
    </row>
    <row r="687" spans="1:7" x14ac:dyDescent="0.2">
      <c r="A687" s="24" t="s">
        <v>705</v>
      </c>
      <c r="B687" s="24" t="s">
        <v>731</v>
      </c>
      <c r="C687" s="27">
        <v>78</v>
      </c>
      <c r="G687" s="24" t="s">
        <v>836</v>
      </c>
    </row>
    <row r="688" spans="1:7" x14ac:dyDescent="0.2">
      <c r="A688" s="24" t="s">
        <v>550</v>
      </c>
      <c r="B688" s="24" t="s">
        <v>561</v>
      </c>
      <c r="C688" s="27">
        <v>77</v>
      </c>
      <c r="G688" s="24" t="s">
        <v>836</v>
      </c>
    </row>
    <row r="689" spans="1:7" x14ac:dyDescent="0.2">
      <c r="A689" s="24" t="s">
        <v>550</v>
      </c>
      <c r="B689" s="24" t="s">
        <v>1060</v>
      </c>
      <c r="C689" s="27">
        <v>76</v>
      </c>
      <c r="G689" s="24" t="s">
        <v>836</v>
      </c>
    </row>
    <row r="690" spans="1:7" x14ac:dyDescent="0.2">
      <c r="A690" s="24" t="s">
        <v>155</v>
      </c>
      <c r="B690" s="24" t="s">
        <v>180</v>
      </c>
      <c r="C690" s="27">
        <v>76</v>
      </c>
      <c r="G690" s="24" t="s">
        <v>836</v>
      </c>
    </row>
    <row r="691" spans="1:7" x14ac:dyDescent="0.2">
      <c r="A691" s="24" t="s">
        <v>523</v>
      </c>
      <c r="B691" s="24" t="s">
        <v>545</v>
      </c>
      <c r="C691" s="27">
        <v>76</v>
      </c>
      <c r="G691" s="24" t="s">
        <v>836</v>
      </c>
    </row>
    <row r="692" spans="1:7" x14ac:dyDescent="0.2">
      <c r="A692" s="24" t="s">
        <v>745</v>
      </c>
      <c r="B692" s="24" t="s">
        <v>788</v>
      </c>
      <c r="C692" s="27">
        <v>76</v>
      </c>
      <c r="G692" s="24" t="s">
        <v>836</v>
      </c>
    </row>
    <row r="693" spans="1:7" x14ac:dyDescent="0.2">
      <c r="A693" s="24" t="s">
        <v>583</v>
      </c>
      <c r="B693" s="24" t="s">
        <v>1084</v>
      </c>
      <c r="C693" s="27">
        <v>75</v>
      </c>
      <c r="G693" s="24" t="s">
        <v>836</v>
      </c>
    </row>
    <row r="694" spans="1:7" x14ac:dyDescent="0.2">
      <c r="A694" s="24" t="s">
        <v>745</v>
      </c>
      <c r="B694" s="24" t="s">
        <v>779</v>
      </c>
      <c r="C694" s="27">
        <v>75</v>
      </c>
      <c r="G694" s="24" t="s">
        <v>836</v>
      </c>
    </row>
    <row r="695" spans="1:7" x14ac:dyDescent="0.2">
      <c r="A695" s="24" t="s">
        <v>705</v>
      </c>
      <c r="B695" s="24" t="s">
        <v>741</v>
      </c>
      <c r="C695" s="27">
        <v>75</v>
      </c>
      <c r="G695" s="24" t="s">
        <v>836</v>
      </c>
    </row>
    <row r="696" spans="1:7" x14ac:dyDescent="0.2">
      <c r="A696" s="24" t="s">
        <v>203</v>
      </c>
      <c r="B696" s="24" t="s">
        <v>213</v>
      </c>
      <c r="C696" s="27">
        <v>74</v>
      </c>
      <c r="G696" s="24" t="s">
        <v>836</v>
      </c>
    </row>
    <row r="697" spans="1:7" x14ac:dyDescent="0.2">
      <c r="A697" s="24" t="s">
        <v>374</v>
      </c>
      <c r="B697" s="24" t="s">
        <v>391</v>
      </c>
      <c r="C697" s="27">
        <v>74</v>
      </c>
      <c r="G697" s="24" t="s">
        <v>836</v>
      </c>
    </row>
    <row r="698" spans="1:7" x14ac:dyDescent="0.2">
      <c r="A698" s="24" t="s">
        <v>482</v>
      </c>
      <c r="B698" s="24" t="s">
        <v>503</v>
      </c>
      <c r="C698" s="27">
        <v>74</v>
      </c>
      <c r="G698" s="24" t="s">
        <v>836</v>
      </c>
    </row>
    <row r="699" spans="1:7" x14ac:dyDescent="0.2">
      <c r="A699" s="24" t="s">
        <v>374</v>
      </c>
      <c r="B699" s="24" t="s">
        <v>401</v>
      </c>
      <c r="C699" s="27">
        <v>74</v>
      </c>
      <c r="G699" s="24" t="s">
        <v>836</v>
      </c>
    </row>
    <row r="700" spans="1:7" x14ac:dyDescent="0.2">
      <c r="A700" s="24" t="s">
        <v>416</v>
      </c>
      <c r="B700" s="24" t="s">
        <v>425</v>
      </c>
      <c r="C700" s="27">
        <v>74</v>
      </c>
      <c r="G700" s="24" t="s">
        <v>836</v>
      </c>
    </row>
    <row r="701" spans="1:7" x14ac:dyDescent="0.2">
      <c r="A701" s="24" t="s">
        <v>790</v>
      </c>
      <c r="B701" s="24" t="s">
        <v>802</v>
      </c>
      <c r="C701" s="27">
        <v>72</v>
      </c>
      <c r="G701" s="24" t="s">
        <v>836</v>
      </c>
    </row>
    <row r="702" spans="1:7" x14ac:dyDescent="0.2">
      <c r="A702" s="24" t="s">
        <v>583</v>
      </c>
      <c r="B702" s="24" t="s">
        <v>603</v>
      </c>
      <c r="C702" s="27">
        <v>72</v>
      </c>
      <c r="G702" s="24" t="s">
        <v>836</v>
      </c>
    </row>
    <row r="703" spans="1:7" x14ac:dyDescent="0.2">
      <c r="A703" s="24" t="s">
        <v>641</v>
      </c>
      <c r="B703" s="24" t="s">
        <v>654</v>
      </c>
      <c r="C703" s="27">
        <v>72</v>
      </c>
      <c r="G703" s="24" t="s">
        <v>836</v>
      </c>
    </row>
    <row r="704" spans="1:7" x14ac:dyDescent="0.2">
      <c r="A704" s="24" t="s">
        <v>444</v>
      </c>
      <c r="B704" s="24" t="s">
        <v>481</v>
      </c>
      <c r="C704" s="27">
        <v>72</v>
      </c>
      <c r="G704" s="24" t="s">
        <v>836</v>
      </c>
    </row>
    <row r="705" spans="1:11" x14ac:dyDescent="0.2">
      <c r="A705" s="24" t="s">
        <v>25</v>
      </c>
      <c r="B705" s="24" t="s">
        <v>69</v>
      </c>
      <c r="C705" s="27">
        <v>72</v>
      </c>
      <c r="G705" s="24" t="s">
        <v>836</v>
      </c>
    </row>
    <row r="706" spans="1:11" x14ac:dyDescent="0.2">
      <c r="A706" s="24" t="s">
        <v>444</v>
      </c>
      <c r="B706" s="24" t="s">
        <v>1061</v>
      </c>
      <c r="C706" s="27">
        <v>71</v>
      </c>
      <c r="G706" s="24" t="s">
        <v>836</v>
      </c>
    </row>
    <row r="707" spans="1:11" x14ac:dyDescent="0.2">
      <c r="A707" s="24" t="s">
        <v>25</v>
      </c>
      <c r="B707" s="24" t="s">
        <v>34</v>
      </c>
      <c r="C707" s="27">
        <v>71</v>
      </c>
      <c r="G707" s="24" t="s">
        <v>836</v>
      </c>
    </row>
    <row r="708" spans="1:11" x14ac:dyDescent="0.2">
      <c r="A708" s="24" t="s">
        <v>221</v>
      </c>
      <c r="B708" s="24" t="s">
        <v>237</v>
      </c>
      <c r="C708" s="27">
        <v>71</v>
      </c>
      <c r="G708" s="24" t="s">
        <v>836</v>
      </c>
    </row>
    <row r="709" spans="1:11" x14ac:dyDescent="0.2">
      <c r="A709" s="24" t="s">
        <v>114</v>
      </c>
      <c r="B709" s="24" t="s">
        <v>149</v>
      </c>
      <c r="C709" s="27">
        <v>71</v>
      </c>
      <c r="G709" s="24" t="s">
        <v>836</v>
      </c>
    </row>
    <row r="710" spans="1:11" x14ac:dyDescent="0.2">
      <c r="A710" s="24" t="s">
        <v>641</v>
      </c>
      <c r="B710" s="24" t="s">
        <v>666</v>
      </c>
      <c r="C710" s="27">
        <v>71</v>
      </c>
      <c r="G710" s="24" t="s">
        <v>836</v>
      </c>
    </row>
    <row r="711" spans="1:11" x14ac:dyDescent="0.2">
      <c r="A711" s="24" t="s">
        <v>374</v>
      </c>
      <c r="B711" s="24" t="s">
        <v>389</v>
      </c>
      <c r="C711" s="27">
        <v>70</v>
      </c>
      <c r="G711" s="24" t="s">
        <v>836</v>
      </c>
    </row>
    <row r="712" spans="1:11" x14ac:dyDescent="0.2">
      <c r="A712" s="24" t="s">
        <v>745</v>
      </c>
      <c r="B712" s="24" t="s">
        <v>767</v>
      </c>
      <c r="C712" s="27">
        <v>70</v>
      </c>
      <c r="G712" s="24" t="s">
        <v>836</v>
      </c>
    </row>
    <row r="713" spans="1:11" x14ac:dyDescent="0.2">
      <c r="A713" s="24" t="s">
        <v>257</v>
      </c>
      <c r="B713" s="24" t="s">
        <v>263</v>
      </c>
      <c r="C713" s="27">
        <v>69</v>
      </c>
      <c r="G713" s="24" t="s">
        <v>836</v>
      </c>
    </row>
    <row r="714" spans="1:11" x14ac:dyDescent="0.2">
      <c r="A714" s="24" t="s">
        <v>221</v>
      </c>
      <c r="B714" s="24" t="s">
        <v>975</v>
      </c>
      <c r="C714" s="27">
        <v>69</v>
      </c>
      <c r="G714" s="24" t="s">
        <v>836</v>
      </c>
    </row>
    <row r="715" spans="1:11" x14ac:dyDescent="0.2">
      <c r="A715" s="24" t="s">
        <v>328</v>
      </c>
      <c r="B715" s="24" t="s">
        <v>332</v>
      </c>
      <c r="C715" s="27">
        <v>69</v>
      </c>
      <c r="G715" s="24" t="s">
        <v>836</v>
      </c>
    </row>
    <row r="716" spans="1:11" x14ac:dyDescent="0.2">
      <c r="A716" s="24" t="s">
        <v>221</v>
      </c>
      <c r="B716" s="24" t="s">
        <v>241</v>
      </c>
      <c r="C716" s="27">
        <v>69</v>
      </c>
      <c r="G716" s="24" t="s">
        <v>836</v>
      </c>
    </row>
    <row r="717" spans="1:11" x14ac:dyDescent="0.2">
      <c r="A717" s="24" t="s">
        <v>550</v>
      </c>
      <c r="B717" s="24" t="s">
        <v>570</v>
      </c>
      <c r="C717" s="27">
        <v>69</v>
      </c>
      <c r="G717" s="24" t="s">
        <v>836</v>
      </c>
    </row>
    <row r="718" spans="1:11" x14ac:dyDescent="0.2">
      <c r="A718" s="24" t="s">
        <v>416</v>
      </c>
      <c r="B718" s="24" t="s">
        <v>424</v>
      </c>
      <c r="C718" s="27">
        <v>69</v>
      </c>
      <c r="G718" s="24" t="s">
        <v>836</v>
      </c>
    </row>
    <row r="719" spans="1:11" x14ac:dyDescent="0.2">
      <c r="A719" s="24" t="s">
        <v>745</v>
      </c>
      <c r="B719" s="24" t="s">
        <v>774</v>
      </c>
      <c r="C719" s="27">
        <v>68</v>
      </c>
      <c r="G719" s="24" t="s">
        <v>836</v>
      </c>
    </row>
    <row r="720" spans="1:11" x14ac:dyDescent="0.2">
      <c r="A720" s="24" t="s">
        <v>191</v>
      </c>
      <c r="B720" s="24" t="s">
        <v>193</v>
      </c>
      <c r="C720" s="27">
        <v>67</v>
      </c>
      <c r="G720" s="24" t="s">
        <v>836</v>
      </c>
      <c r="K720" s="85" t="s">
        <v>948</v>
      </c>
    </row>
    <row r="721" spans="1:7" x14ac:dyDescent="0.2">
      <c r="A721" s="24" t="s">
        <v>374</v>
      </c>
      <c r="B721" s="24" t="s">
        <v>377</v>
      </c>
      <c r="C721" s="27">
        <v>67</v>
      </c>
      <c r="G721" s="24" t="s">
        <v>836</v>
      </c>
    </row>
    <row r="722" spans="1:7" x14ac:dyDescent="0.2">
      <c r="A722" s="24" t="s">
        <v>155</v>
      </c>
      <c r="B722" s="24" t="s">
        <v>174</v>
      </c>
      <c r="C722" s="27">
        <v>67</v>
      </c>
      <c r="G722" s="24" t="s">
        <v>836</v>
      </c>
    </row>
    <row r="723" spans="1:7" x14ac:dyDescent="0.2">
      <c r="A723" s="24" t="s">
        <v>25</v>
      </c>
      <c r="B723" s="24" t="s">
        <v>40</v>
      </c>
      <c r="C723" s="27">
        <v>67</v>
      </c>
      <c r="G723" s="24" t="s">
        <v>836</v>
      </c>
    </row>
    <row r="724" spans="1:7" x14ac:dyDescent="0.2">
      <c r="A724" s="24" t="s">
        <v>550</v>
      </c>
      <c r="B724" s="24" t="s">
        <v>558</v>
      </c>
      <c r="C724" s="27">
        <v>67</v>
      </c>
      <c r="G724" s="24" t="s">
        <v>836</v>
      </c>
    </row>
    <row r="725" spans="1:7" x14ac:dyDescent="0.2">
      <c r="A725" s="24" t="s">
        <v>444</v>
      </c>
      <c r="B725" s="24" t="s">
        <v>470</v>
      </c>
      <c r="C725" s="27">
        <v>67</v>
      </c>
      <c r="G725" s="24" t="s">
        <v>836</v>
      </c>
    </row>
    <row r="726" spans="1:7" x14ac:dyDescent="0.2">
      <c r="A726" s="24" t="s">
        <v>25</v>
      </c>
      <c r="B726" s="24" t="s">
        <v>56</v>
      </c>
      <c r="C726" s="27">
        <v>67</v>
      </c>
      <c r="G726" s="24" t="s">
        <v>836</v>
      </c>
    </row>
    <row r="727" spans="1:7" x14ac:dyDescent="0.2">
      <c r="A727" s="24" t="s">
        <v>155</v>
      </c>
      <c r="B727" s="24" t="s">
        <v>162</v>
      </c>
      <c r="C727" s="27">
        <v>66</v>
      </c>
      <c r="G727" s="24" t="s">
        <v>836</v>
      </c>
    </row>
    <row r="728" spans="1:7" x14ac:dyDescent="0.2">
      <c r="A728" s="24" t="s">
        <v>374</v>
      </c>
      <c r="B728" s="24" t="s">
        <v>399</v>
      </c>
      <c r="C728" s="27">
        <v>66</v>
      </c>
      <c r="G728" s="24" t="s">
        <v>836</v>
      </c>
    </row>
    <row r="729" spans="1:7" x14ac:dyDescent="0.2">
      <c r="A729" s="24" t="s">
        <v>338</v>
      </c>
      <c r="B729" s="24" t="s">
        <v>1024</v>
      </c>
      <c r="C729" s="27">
        <v>66</v>
      </c>
      <c r="G729" s="24" t="s">
        <v>836</v>
      </c>
    </row>
    <row r="730" spans="1:7" x14ac:dyDescent="0.2">
      <c r="A730" s="24" t="s">
        <v>427</v>
      </c>
      <c r="B730" s="24" t="s">
        <v>1093</v>
      </c>
      <c r="C730" s="27">
        <v>66</v>
      </c>
      <c r="G730" s="24" t="s">
        <v>836</v>
      </c>
    </row>
    <row r="731" spans="1:7" x14ac:dyDescent="0.2">
      <c r="A731" s="24" t="s">
        <v>70</v>
      </c>
      <c r="B731" s="24" t="s">
        <v>107</v>
      </c>
      <c r="C731" s="27">
        <v>66</v>
      </c>
      <c r="G731" s="24" t="s">
        <v>836</v>
      </c>
    </row>
    <row r="732" spans="1:7" x14ac:dyDescent="0.2">
      <c r="A732" s="24" t="s">
        <v>114</v>
      </c>
      <c r="B732" s="24" t="s">
        <v>154</v>
      </c>
      <c r="C732" s="27">
        <v>66</v>
      </c>
      <c r="G732" s="24" t="s">
        <v>836</v>
      </c>
    </row>
    <row r="733" spans="1:7" x14ac:dyDescent="0.2">
      <c r="A733" s="24" t="s">
        <v>25</v>
      </c>
      <c r="B733" s="24" t="s">
        <v>47</v>
      </c>
      <c r="C733" s="27">
        <v>65</v>
      </c>
      <c r="G733" s="24" t="s">
        <v>836</v>
      </c>
    </row>
    <row r="734" spans="1:7" x14ac:dyDescent="0.2">
      <c r="A734" s="24" t="s">
        <v>203</v>
      </c>
      <c r="B734" s="24" t="s">
        <v>214</v>
      </c>
      <c r="C734" s="27">
        <v>65</v>
      </c>
      <c r="G734" s="24" t="s">
        <v>836</v>
      </c>
    </row>
    <row r="735" spans="1:7" x14ac:dyDescent="0.2">
      <c r="A735" s="24" t="s">
        <v>482</v>
      </c>
      <c r="B735" s="24" t="s">
        <v>510</v>
      </c>
      <c r="C735" s="27">
        <v>65</v>
      </c>
      <c r="G735" s="24" t="s">
        <v>836</v>
      </c>
    </row>
    <row r="736" spans="1:7" x14ac:dyDescent="0.2">
      <c r="A736" s="24" t="s">
        <v>583</v>
      </c>
      <c r="B736" s="24" t="s">
        <v>620</v>
      </c>
      <c r="C736" s="27">
        <v>65</v>
      </c>
      <c r="G736" s="24" t="s">
        <v>836</v>
      </c>
    </row>
    <row r="737" spans="1:7" x14ac:dyDescent="0.2">
      <c r="A737" s="24" t="s">
        <v>338</v>
      </c>
      <c r="B737" s="24" t="s">
        <v>370</v>
      </c>
      <c r="C737" s="27">
        <v>65</v>
      </c>
      <c r="G737" s="24" t="s">
        <v>836</v>
      </c>
    </row>
    <row r="738" spans="1:7" x14ac:dyDescent="0.2">
      <c r="A738" s="24" t="s">
        <v>583</v>
      </c>
      <c r="B738" s="24" t="s">
        <v>590</v>
      </c>
      <c r="C738" s="27">
        <v>64</v>
      </c>
      <c r="G738" s="24" t="s">
        <v>836</v>
      </c>
    </row>
    <row r="739" spans="1:7" x14ac:dyDescent="0.2">
      <c r="A739" s="24" t="s">
        <v>523</v>
      </c>
      <c r="B739" s="24" t="s">
        <v>524</v>
      </c>
      <c r="C739" s="27">
        <v>64</v>
      </c>
      <c r="G739" s="24" t="s">
        <v>836</v>
      </c>
    </row>
    <row r="740" spans="1:7" x14ac:dyDescent="0.2">
      <c r="A740" s="24" t="s">
        <v>745</v>
      </c>
      <c r="B740" s="24" t="s">
        <v>756</v>
      </c>
      <c r="C740" s="27">
        <v>64</v>
      </c>
      <c r="G740" s="24" t="s">
        <v>836</v>
      </c>
    </row>
    <row r="741" spans="1:7" x14ac:dyDescent="0.2">
      <c r="A741" s="24" t="s">
        <v>257</v>
      </c>
      <c r="B741" s="24" t="s">
        <v>275</v>
      </c>
      <c r="C741" s="27">
        <v>64</v>
      </c>
      <c r="G741" s="24" t="s">
        <v>836</v>
      </c>
    </row>
    <row r="742" spans="1:7" x14ac:dyDescent="0.2">
      <c r="A742" s="24" t="s">
        <v>25</v>
      </c>
      <c r="B742" s="24" t="s">
        <v>61</v>
      </c>
      <c r="C742" s="27">
        <v>64</v>
      </c>
      <c r="G742" s="24" t="s">
        <v>836</v>
      </c>
    </row>
    <row r="743" spans="1:7" x14ac:dyDescent="0.2">
      <c r="A743" s="24" t="s">
        <v>583</v>
      </c>
      <c r="B743" s="24" t="s">
        <v>618</v>
      </c>
      <c r="C743" s="27">
        <v>63</v>
      </c>
      <c r="G743" s="24" t="s">
        <v>836</v>
      </c>
    </row>
    <row r="744" spans="1:7" x14ac:dyDescent="0.2">
      <c r="A744" s="24" t="s">
        <v>626</v>
      </c>
      <c r="B744" s="24" t="s">
        <v>1025</v>
      </c>
      <c r="C744" s="27">
        <v>62</v>
      </c>
      <c r="G744" s="24" t="s">
        <v>836</v>
      </c>
    </row>
    <row r="745" spans="1:7" x14ac:dyDescent="0.2">
      <c r="A745" s="24" t="s">
        <v>444</v>
      </c>
      <c r="B745" s="24" t="s">
        <v>1026</v>
      </c>
      <c r="C745" s="27">
        <v>62</v>
      </c>
      <c r="G745" s="24" t="s">
        <v>836</v>
      </c>
    </row>
    <row r="746" spans="1:7" x14ac:dyDescent="0.2">
      <c r="A746" s="24" t="s">
        <v>155</v>
      </c>
      <c r="B746" s="24" t="s">
        <v>177</v>
      </c>
      <c r="C746" s="27">
        <v>62</v>
      </c>
      <c r="G746" s="24" t="s">
        <v>836</v>
      </c>
    </row>
    <row r="747" spans="1:7" x14ac:dyDescent="0.2">
      <c r="A747" s="24" t="s">
        <v>221</v>
      </c>
      <c r="B747" s="24" t="s">
        <v>251</v>
      </c>
      <c r="C747" s="27">
        <v>62</v>
      </c>
      <c r="G747" s="24" t="s">
        <v>836</v>
      </c>
    </row>
    <row r="748" spans="1:7" x14ac:dyDescent="0.2">
      <c r="A748" s="24" t="s">
        <v>705</v>
      </c>
      <c r="B748" s="24" t="s">
        <v>724</v>
      </c>
      <c r="C748" s="27">
        <v>61</v>
      </c>
      <c r="G748" s="24" t="s">
        <v>836</v>
      </c>
    </row>
    <row r="749" spans="1:7" x14ac:dyDescent="0.2">
      <c r="A749" s="24" t="s">
        <v>114</v>
      </c>
      <c r="B749" s="24" t="s">
        <v>128</v>
      </c>
      <c r="C749" s="27">
        <v>61</v>
      </c>
      <c r="G749" s="24" t="s">
        <v>836</v>
      </c>
    </row>
    <row r="750" spans="1:7" x14ac:dyDescent="0.2">
      <c r="A750" s="24" t="s">
        <v>523</v>
      </c>
      <c r="B750" s="24" t="s">
        <v>549</v>
      </c>
      <c r="C750" s="27">
        <v>61</v>
      </c>
      <c r="G750" s="24" t="s">
        <v>836</v>
      </c>
    </row>
    <row r="751" spans="1:7" x14ac:dyDescent="0.2">
      <c r="A751" s="24" t="s">
        <v>482</v>
      </c>
      <c r="B751" s="24" t="s">
        <v>486</v>
      </c>
      <c r="C751" s="27">
        <v>60</v>
      </c>
      <c r="G751" s="24" t="s">
        <v>836</v>
      </c>
    </row>
    <row r="752" spans="1:7" x14ac:dyDescent="0.2">
      <c r="A752" s="24" t="s">
        <v>626</v>
      </c>
      <c r="B752" s="24" t="s">
        <v>629</v>
      </c>
      <c r="C752" s="27">
        <v>60</v>
      </c>
      <c r="G752" s="24" t="s">
        <v>836</v>
      </c>
    </row>
    <row r="753" spans="1:7" x14ac:dyDescent="0.2">
      <c r="A753" s="24" t="s">
        <v>70</v>
      </c>
      <c r="B753" s="24" t="s">
        <v>75</v>
      </c>
      <c r="C753" s="27">
        <v>59</v>
      </c>
      <c r="G753" s="24" t="s">
        <v>836</v>
      </c>
    </row>
    <row r="754" spans="1:7" x14ac:dyDescent="0.2">
      <c r="A754" s="24" t="s">
        <v>155</v>
      </c>
      <c r="B754" s="24" t="s">
        <v>169</v>
      </c>
      <c r="C754" s="27">
        <v>59</v>
      </c>
      <c r="G754" s="24" t="s">
        <v>836</v>
      </c>
    </row>
    <row r="755" spans="1:7" x14ac:dyDescent="0.2">
      <c r="A755" s="24" t="s">
        <v>482</v>
      </c>
      <c r="B755" s="24" t="s">
        <v>497</v>
      </c>
      <c r="C755" s="27">
        <v>59</v>
      </c>
      <c r="G755" s="24" t="s">
        <v>836</v>
      </c>
    </row>
    <row r="756" spans="1:7" x14ac:dyDescent="0.2">
      <c r="A756" s="24" t="s">
        <v>482</v>
      </c>
      <c r="B756" s="24" t="s">
        <v>505</v>
      </c>
      <c r="C756" s="27">
        <v>59</v>
      </c>
      <c r="G756" s="24" t="s">
        <v>836</v>
      </c>
    </row>
    <row r="757" spans="1:7" x14ac:dyDescent="0.2">
      <c r="A757" s="24" t="s">
        <v>583</v>
      </c>
      <c r="B757" s="24" t="s">
        <v>615</v>
      </c>
      <c r="C757" s="27">
        <v>59</v>
      </c>
      <c r="G757" s="24" t="s">
        <v>836</v>
      </c>
    </row>
    <row r="758" spans="1:7" x14ac:dyDescent="0.2">
      <c r="A758" s="24" t="s">
        <v>583</v>
      </c>
      <c r="B758" s="24" t="s">
        <v>617</v>
      </c>
      <c r="C758" s="27">
        <v>59</v>
      </c>
      <c r="G758" s="24" t="s">
        <v>836</v>
      </c>
    </row>
    <row r="759" spans="1:7" x14ac:dyDescent="0.2">
      <c r="A759" s="24" t="s">
        <v>70</v>
      </c>
      <c r="B759" s="24" t="s">
        <v>77</v>
      </c>
      <c r="C759" s="27">
        <v>58</v>
      </c>
      <c r="G759" s="24" t="s">
        <v>836</v>
      </c>
    </row>
    <row r="760" spans="1:7" x14ac:dyDescent="0.2">
      <c r="A760" s="24" t="s">
        <v>25</v>
      </c>
      <c r="B760" s="24" t="s">
        <v>64</v>
      </c>
      <c r="C760" s="27">
        <v>58</v>
      </c>
      <c r="G760" s="24" t="s">
        <v>836</v>
      </c>
    </row>
    <row r="761" spans="1:7" x14ac:dyDescent="0.2">
      <c r="A761" s="24" t="s">
        <v>338</v>
      </c>
      <c r="B761" s="24" t="s">
        <v>371</v>
      </c>
      <c r="C761" s="27">
        <v>58</v>
      </c>
      <c r="G761" s="24" t="s">
        <v>836</v>
      </c>
    </row>
    <row r="762" spans="1:7" x14ac:dyDescent="0.2">
      <c r="A762" s="24" t="s">
        <v>482</v>
      </c>
      <c r="B762" s="24" t="s">
        <v>1027</v>
      </c>
      <c r="C762" s="27">
        <v>57</v>
      </c>
      <c r="G762" s="24" t="s">
        <v>836</v>
      </c>
    </row>
    <row r="763" spans="1:7" x14ac:dyDescent="0.2">
      <c r="A763" s="24" t="s">
        <v>482</v>
      </c>
      <c r="B763" s="24" t="s">
        <v>500</v>
      </c>
      <c r="C763" s="27">
        <v>57</v>
      </c>
      <c r="G763" s="24" t="s">
        <v>836</v>
      </c>
    </row>
    <row r="764" spans="1:7" x14ac:dyDescent="0.2">
      <c r="A764" s="24" t="s">
        <v>25</v>
      </c>
      <c r="B764" s="24" t="s">
        <v>1028</v>
      </c>
      <c r="C764" s="27">
        <v>57</v>
      </c>
      <c r="G764" s="24" t="s">
        <v>836</v>
      </c>
    </row>
    <row r="765" spans="1:7" x14ac:dyDescent="0.2">
      <c r="A765" s="24" t="s">
        <v>626</v>
      </c>
      <c r="B765" s="24" t="s">
        <v>976</v>
      </c>
      <c r="C765" s="27">
        <v>57</v>
      </c>
      <c r="G765" s="24" t="s">
        <v>836</v>
      </c>
    </row>
    <row r="766" spans="1:7" x14ac:dyDescent="0.2">
      <c r="A766" s="24" t="s">
        <v>155</v>
      </c>
      <c r="B766" s="24" t="s">
        <v>190</v>
      </c>
      <c r="C766" s="27">
        <v>57</v>
      </c>
      <c r="G766" s="24" t="s">
        <v>836</v>
      </c>
    </row>
    <row r="767" spans="1:7" x14ac:dyDescent="0.2">
      <c r="A767" s="24" t="s">
        <v>790</v>
      </c>
      <c r="B767" s="24" t="s">
        <v>826</v>
      </c>
      <c r="C767" s="27">
        <v>56</v>
      </c>
      <c r="G767" s="24" t="s">
        <v>836</v>
      </c>
    </row>
    <row r="768" spans="1:7" x14ac:dyDescent="0.2">
      <c r="A768" s="24" t="s">
        <v>25</v>
      </c>
      <c r="B768" s="24" t="s">
        <v>33</v>
      </c>
      <c r="C768" s="27">
        <v>55</v>
      </c>
      <c r="G768" s="24" t="s">
        <v>836</v>
      </c>
    </row>
    <row r="769" spans="1:7" x14ac:dyDescent="0.2">
      <c r="A769" s="24" t="s">
        <v>257</v>
      </c>
      <c r="B769" s="24" t="s">
        <v>1085</v>
      </c>
      <c r="C769" s="27">
        <v>55</v>
      </c>
      <c r="G769" s="24" t="s">
        <v>836</v>
      </c>
    </row>
    <row r="770" spans="1:7" x14ac:dyDescent="0.2">
      <c r="A770" s="24" t="s">
        <v>705</v>
      </c>
      <c r="B770" s="24" t="s">
        <v>714</v>
      </c>
      <c r="C770" s="27">
        <v>54</v>
      </c>
      <c r="G770" s="24" t="s">
        <v>836</v>
      </c>
    </row>
    <row r="771" spans="1:7" x14ac:dyDescent="0.2">
      <c r="A771" s="24" t="s">
        <v>705</v>
      </c>
      <c r="B771" s="24" t="s">
        <v>1062</v>
      </c>
      <c r="C771" s="27">
        <v>54</v>
      </c>
      <c r="G771" s="24" t="s">
        <v>836</v>
      </c>
    </row>
    <row r="772" spans="1:7" x14ac:dyDescent="0.2">
      <c r="A772" s="24" t="s">
        <v>705</v>
      </c>
      <c r="B772" s="24" t="s">
        <v>730</v>
      </c>
      <c r="C772" s="27">
        <v>54</v>
      </c>
      <c r="G772" s="24" t="s">
        <v>836</v>
      </c>
    </row>
    <row r="773" spans="1:7" x14ac:dyDescent="0.2">
      <c r="A773" s="24" t="s">
        <v>374</v>
      </c>
      <c r="B773" s="24" t="s">
        <v>397</v>
      </c>
      <c r="C773" s="27">
        <v>54</v>
      </c>
      <c r="G773" s="24" t="s">
        <v>836</v>
      </c>
    </row>
    <row r="774" spans="1:7" x14ac:dyDescent="0.2">
      <c r="A774" s="24" t="s">
        <v>626</v>
      </c>
      <c r="B774" s="24" t="s">
        <v>632</v>
      </c>
      <c r="C774" s="27">
        <v>54</v>
      </c>
      <c r="G774" s="24" t="s">
        <v>836</v>
      </c>
    </row>
    <row r="775" spans="1:7" x14ac:dyDescent="0.2">
      <c r="A775" s="24" t="s">
        <v>338</v>
      </c>
      <c r="B775" s="24" t="s">
        <v>372</v>
      </c>
      <c r="C775" s="27">
        <v>54</v>
      </c>
      <c r="G775" s="24" t="s">
        <v>836</v>
      </c>
    </row>
    <row r="776" spans="1:7" x14ac:dyDescent="0.2">
      <c r="A776" s="24" t="s">
        <v>114</v>
      </c>
      <c r="B776" s="24" t="s">
        <v>1029</v>
      </c>
      <c r="C776" s="27">
        <v>54</v>
      </c>
      <c r="G776" s="24" t="s">
        <v>836</v>
      </c>
    </row>
    <row r="777" spans="1:7" x14ac:dyDescent="0.2">
      <c r="A777" s="24" t="s">
        <v>550</v>
      </c>
      <c r="B777" s="24" t="s">
        <v>580</v>
      </c>
      <c r="C777" s="27">
        <v>54</v>
      </c>
      <c r="G777" s="24" t="s">
        <v>836</v>
      </c>
    </row>
    <row r="778" spans="1:7" x14ac:dyDescent="0.2">
      <c r="A778" s="24" t="s">
        <v>25</v>
      </c>
      <c r="B778" s="24" t="s">
        <v>28</v>
      </c>
      <c r="C778" s="27">
        <v>53</v>
      </c>
      <c r="G778" s="24" t="s">
        <v>836</v>
      </c>
    </row>
    <row r="779" spans="1:7" x14ac:dyDescent="0.2">
      <c r="A779" s="24" t="s">
        <v>583</v>
      </c>
      <c r="B779" s="24" t="s">
        <v>610</v>
      </c>
      <c r="C779" s="27">
        <v>53</v>
      </c>
      <c r="G779" s="24" t="s">
        <v>836</v>
      </c>
    </row>
    <row r="780" spans="1:7" x14ac:dyDescent="0.2">
      <c r="A780" s="24" t="s">
        <v>550</v>
      </c>
      <c r="B780" s="24" t="s">
        <v>574</v>
      </c>
      <c r="C780" s="27">
        <v>53</v>
      </c>
      <c r="G780" s="24" t="s">
        <v>836</v>
      </c>
    </row>
    <row r="781" spans="1:7" x14ac:dyDescent="0.2">
      <c r="A781" s="24" t="s">
        <v>25</v>
      </c>
      <c r="B781" s="24" t="s">
        <v>53</v>
      </c>
      <c r="C781" s="27">
        <v>52</v>
      </c>
      <c r="G781" s="24" t="s">
        <v>836</v>
      </c>
    </row>
    <row r="782" spans="1:7" x14ac:dyDescent="0.2">
      <c r="A782" s="24" t="s">
        <v>374</v>
      </c>
      <c r="B782" s="24" t="s">
        <v>412</v>
      </c>
      <c r="C782" s="27">
        <v>51</v>
      </c>
      <c r="G782" s="24" t="s">
        <v>836</v>
      </c>
    </row>
    <row r="783" spans="1:7" x14ac:dyDescent="0.2">
      <c r="A783" s="24" t="s">
        <v>583</v>
      </c>
      <c r="B783" s="24" t="s">
        <v>624</v>
      </c>
      <c r="C783" s="27">
        <v>51</v>
      </c>
      <c r="G783" s="24" t="s">
        <v>836</v>
      </c>
    </row>
    <row r="784" spans="1:7" x14ac:dyDescent="0.2">
      <c r="A784" s="24" t="s">
        <v>155</v>
      </c>
      <c r="B784" s="24" t="s">
        <v>1086</v>
      </c>
      <c r="C784" s="27">
        <v>50</v>
      </c>
      <c r="G784" s="24" t="s">
        <v>836</v>
      </c>
    </row>
    <row r="785" spans="1:7" x14ac:dyDescent="0.2">
      <c r="A785" s="24" t="s">
        <v>745</v>
      </c>
      <c r="B785" s="24" t="s">
        <v>772</v>
      </c>
      <c r="C785" s="27">
        <v>50</v>
      </c>
      <c r="G785" s="24" t="s">
        <v>836</v>
      </c>
    </row>
    <row r="786" spans="1:7" x14ac:dyDescent="0.2">
      <c r="A786" s="24" t="s">
        <v>374</v>
      </c>
      <c r="B786" s="24" t="s">
        <v>411</v>
      </c>
      <c r="C786" s="27">
        <v>50</v>
      </c>
      <c r="G786" s="24" t="s">
        <v>836</v>
      </c>
    </row>
    <row r="787" spans="1:7" x14ac:dyDescent="0.2">
      <c r="A787" s="24" t="s">
        <v>114</v>
      </c>
      <c r="B787" s="24" t="s">
        <v>116</v>
      </c>
      <c r="C787" s="27">
        <v>49</v>
      </c>
      <c r="G787" s="24" t="s">
        <v>836</v>
      </c>
    </row>
    <row r="788" spans="1:7" x14ac:dyDescent="0.2">
      <c r="A788" s="24" t="s">
        <v>523</v>
      </c>
      <c r="B788" s="24" t="s">
        <v>546</v>
      </c>
      <c r="C788" s="27">
        <v>49</v>
      </c>
      <c r="G788" s="24" t="s">
        <v>836</v>
      </c>
    </row>
    <row r="789" spans="1:7" x14ac:dyDescent="0.2">
      <c r="A789" s="24" t="s">
        <v>550</v>
      </c>
      <c r="B789" s="24" t="s">
        <v>573</v>
      </c>
      <c r="C789" s="27">
        <v>49</v>
      </c>
      <c r="G789" s="24" t="s">
        <v>836</v>
      </c>
    </row>
    <row r="790" spans="1:7" x14ac:dyDescent="0.2">
      <c r="A790" s="24" t="s">
        <v>790</v>
      </c>
      <c r="B790" s="24" t="s">
        <v>792</v>
      </c>
      <c r="C790" s="27">
        <v>48</v>
      </c>
      <c r="G790" s="24" t="s">
        <v>836</v>
      </c>
    </row>
    <row r="791" spans="1:7" x14ac:dyDescent="0.2">
      <c r="A791" s="24" t="s">
        <v>257</v>
      </c>
      <c r="B791" s="24" t="s">
        <v>262</v>
      </c>
      <c r="C791" s="27">
        <v>48</v>
      </c>
      <c r="G791" s="24" t="s">
        <v>836</v>
      </c>
    </row>
    <row r="792" spans="1:7" x14ac:dyDescent="0.2">
      <c r="A792" s="24" t="s">
        <v>25</v>
      </c>
      <c r="B792" s="24" t="s">
        <v>44</v>
      </c>
      <c r="C792" s="27">
        <v>48</v>
      </c>
      <c r="G792" s="24" t="s">
        <v>836</v>
      </c>
    </row>
    <row r="793" spans="1:7" x14ac:dyDescent="0.2">
      <c r="A793" s="24" t="s">
        <v>374</v>
      </c>
      <c r="B793" s="24" t="s">
        <v>393</v>
      </c>
      <c r="C793" s="27">
        <v>48</v>
      </c>
      <c r="G793" s="24" t="s">
        <v>836</v>
      </c>
    </row>
    <row r="794" spans="1:7" x14ac:dyDescent="0.2">
      <c r="A794" s="24" t="s">
        <v>155</v>
      </c>
      <c r="B794" s="24" t="s">
        <v>178</v>
      </c>
      <c r="C794" s="27">
        <v>48</v>
      </c>
      <c r="G794" s="24" t="s">
        <v>836</v>
      </c>
    </row>
    <row r="795" spans="1:7" x14ac:dyDescent="0.2">
      <c r="A795" s="24" t="s">
        <v>257</v>
      </c>
      <c r="B795" s="24" t="s">
        <v>260</v>
      </c>
      <c r="C795" s="27">
        <v>47</v>
      </c>
      <c r="G795" s="24" t="s">
        <v>836</v>
      </c>
    </row>
    <row r="796" spans="1:7" x14ac:dyDescent="0.2">
      <c r="A796" s="24" t="s">
        <v>583</v>
      </c>
      <c r="B796" s="24" t="s">
        <v>587</v>
      </c>
      <c r="C796" s="27">
        <v>47</v>
      </c>
      <c r="G796" s="24" t="s">
        <v>836</v>
      </c>
    </row>
    <row r="797" spans="1:7" x14ac:dyDescent="0.2">
      <c r="A797" s="24" t="s">
        <v>374</v>
      </c>
      <c r="B797" s="24" t="s">
        <v>387</v>
      </c>
      <c r="C797" s="27">
        <v>47</v>
      </c>
      <c r="G797" s="24" t="s">
        <v>836</v>
      </c>
    </row>
    <row r="798" spans="1:7" x14ac:dyDescent="0.2">
      <c r="A798" s="24" t="s">
        <v>328</v>
      </c>
      <c r="B798" s="24" t="s">
        <v>330</v>
      </c>
      <c r="C798" s="27">
        <v>47</v>
      </c>
      <c r="G798" s="24" t="s">
        <v>836</v>
      </c>
    </row>
    <row r="799" spans="1:7" x14ac:dyDescent="0.2">
      <c r="A799" s="24" t="s">
        <v>374</v>
      </c>
      <c r="B799" s="24" t="s">
        <v>390</v>
      </c>
      <c r="C799" s="27">
        <v>47</v>
      </c>
      <c r="G799" s="24" t="s">
        <v>836</v>
      </c>
    </row>
    <row r="800" spans="1:7" x14ac:dyDescent="0.2">
      <c r="A800" s="24" t="s">
        <v>482</v>
      </c>
      <c r="B800" s="24" t="s">
        <v>520</v>
      </c>
      <c r="C800" s="27">
        <v>47</v>
      </c>
      <c r="G800" s="24" t="s">
        <v>836</v>
      </c>
    </row>
    <row r="801" spans="1:7" x14ac:dyDescent="0.2">
      <c r="A801" s="24" t="s">
        <v>221</v>
      </c>
      <c r="B801" s="24" t="s">
        <v>225</v>
      </c>
      <c r="C801" s="27">
        <v>46</v>
      </c>
      <c r="G801" s="24" t="s">
        <v>836</v>
      </c>
    </row>
    <row r="802" spans="1:7" x14ac:dyDescent="0.2">
      <c r="A802" s="24" t="s">
        <v>671</v>
      </c>
      <c r="B802" s="24" t="s">
        <v>688</v>
      </c>
      <c r="C802" s="27">
        <v>46</v>
      </c>
      <c r="G802" s="24" t="s">
        <v>836</v>
      </c>
    </row>
    <row r="803" spans="1:7" x14ac:dyDescent="0.2">
      <c r="A803" s="24" t="s">
        <v>790</v>
      </c>
      <c r="B803" s="24" t="s">
        <v>805</v>
      </c>
      <c r="C803" s="27">
        <v>46</v>
      </c>
      <c r="G803" s="24" t="s">
        <v>836</v>
      </c>
    </row>
    <row r="804" spans="1:7" x14ac:dyDescent="0.2">
      <c r="A804" s="24" t="s">
        <v>338</v>
      </c>
      <c r="B804" s="24" t="s">
        <v>1063</v>
      </c>
      <c r="C804" s="27">
        <v>46</v>
      </c>
      <c r="G804" s="24" t="s">
        <v>836</v>
      </c>
    </row>
    <row r="805" spans="1:7" x14ac:dyDescent="0.2">
      <c r="A805" s="24" t="s">
        <v>705</v>
      </c>
      <c r="B805" s="24" t="s">
        <v>733</v>
      </c>
      <c r="C805" s="27">
        <v>46</v>
      </c>
      <c r="G805" s="24" t="s">
        <v>836</v>
      </c>
    </row>
    <row r="806" spans="1:7" x14ac:dyDescent="0.2">
      <c r="A806" s="24" t="s">
        <v>338</v>
      </c>
      <c r="B806" s="24" t="s">
        <v>1094</v>
      </c>
      <c r="C806" s="27">
        <v>46</v>
      </c>
      <c r="G806" s="24" t="s">
        <v>836</v>
      </c>
    </row>
    <row r="807" spans="1:7" x14ac:dyDescent="0.2">
      <c r="A807" s="24" t="s">
        <v>221</v>
      </c>
      <c r="B807" s="24" t="s">
        <v>248</v>
      </c>
      <c r="C807" s="27">
        <v>46</v>
      </c>
      <c r="G807" s="24" t="s">
        <v>836</v>
      </c>
    </row>
    <row r="808" spans="1:7" x14ac:dyDescent="0.2">
      <c r="A808" s="24" t="s">
        <v>705</v>
      </c>
      <c r="B808" s="24" t="s">
        <v>706</v>
      </c>
      <c r="C808" s="27">
        <v>45</v>
      </c>
      <c r="G808" s="24" t="s">
        <v>836</v>
      </c>
    </row>
    <row r="809" spans="1:7" x14ac:dyDescent="0.2">
      <c r="A809" s="24" t="s">
        <v>203</v>
      </c>
      <c r="B809" s="24" t="s">
        <v>210</v>
      </c>
      <c r="C809" s="27">
        <v>45</v>
      </c>
      <c r="G809" s="24" t="s">
        <v>836</v>
      </c>
    </row>
    <row r="810" spans="1:7" x14ac:dyDescent="0.2">
      <c r="A810" s="24" t="s">
        <v>338</v>
      </c>
      <c r="B810" s="24" t="s">
        <v>1064</v>
      </c>
      <c r="C810" s="27">
        <v>44</v>
      </c>
      <c r="G810" s="24" t="s">
        <v>836</v>
      </c>
    </row>
    <row r="811" spans="1:7" x14ac:dyDescent="0.2">
      <c r="A811" s="24" t="s">
        <v>155</v>
      </c>
      <c r="B811" s="24" t="s">
        <v>161</v>
      </c>
      <c r="C811" s="27">
        <v>43</v>
      </c>
      <c r="G811" s="24" t="s">
        <v>836</v>
      </c>
    </row>
    <row r="812" spans="1:7" x14ac:dyDescent="0.2">
      <c r="A812" s="24" t="s">
        <v>257</v>
      </c>
      <c r="B812" s="24" t="s">
        <v>267</v>
      </c>
      <c r="C812" s="27">
        <v>43</v>
      </c>
      <c r="G812" s="24" t="s">
        <v>836</v>
      </c>
    </row>
    <row r="813" spans="1:7" x14ac:dyDescent="0.2">
      <c r="A813" s="24" t="s">
        <v>70</v>
      </c>
      <c r="B813" s="24" t="s">
        <v>91</v>
      </c>
      <c r="C813" s="27">
        <v>43</v>
      </c>
      <c r="G813" s="24" t="s">
        <v>836</v>
      </c>
    </row>
    <row r="814" spans="1:7" x14ac:dyDescent="0.2">
      <c r="A814" s="24" t="s">
        <v>221</v>
      </c>
      <c r="B814" s="24" t="s">
        <v>236</v>
      </c>
      <c r="C814" s="27">
        <v>43</v>
      </c>
      <c r="G814" s="24" t="s">
        <v>836</v>
      </c>
    </row>
    <row r="815" spans="1:7" x14ac:dyDescent="0.2">
      <c r="A815" s="24" t="s">
        <v>641</v>
      </c>
      <c r="B815" s="24" t="s">
        <v>668</v>
      </c>
      <c r="C815" s="27">
        <v>43</v>
      </c>
      <c r="G815" s="24" t="s">
        <v>836</v>
      </c>
    </row>
    <row r="816" spans="1:7" x14ac:dyDescent="0.2">
      <c r="A816" s="24" t="s">
        <v>338</v>
      </c>
      <c r="B816" s="24" t="s">
        <v>1087</v>
      </c>
      <c r="C816" s="27">
        <v>42</v>
      </c>
      <c r="G816" s="24" t="s">
        <v>836</v>
      </c>
    </row>
    <row r="817" spans="1:7" x14ac:dyDescent="0.2">
      <c r="A817" s="24" t="s">
        <v>444</v>
      </c>
      <c r="B817" s="24" t="s">
        <v>445</v>
      </c>
      <c r="C817" s="27">
        <v>41</v>
      </c>
      <c r="G817" s="24" t="s">
        <v>836</v>
      </c>
    </row>
    <row r="818" spans="1:7" x14ac:dyDescent="0.2">
      <c r="A818" s="24" t="s">
        <v>25</v>
      </c>
      <c r="B818" s="24" t="s">
        <v>32</v>
      </c>
      <c r="C818" s="27">
        <v>41</v>
      </c>
      <c r="G818" s="24" t="s">
        <v>836</v>
      </c>
    </row>
    <row r="819" spans="1:7" x14ac:dyDescent="0.2">
      <c r="A819" s="24" t="s">
        <v>257</v>
      </c>
      <c r="B819" s="24" t="s">
        <v>1095</v>
      </c>
      <c r="C819" s="27">
        <v>41</v>
      </c>
      <c r="G819" s="24" t="s">
        <v>836</v>
      </c>
    </row>
    <row r="820" spans="1:7" x14ac:dyDescent="0.2">
      <c r="A820" s="24" t="s">
        <v>70</v>
      </c>
      <c r="B820" s="24" t="s">
        <v>952</v>
      </c>
      <c r="C820" s="27">
        <v>41</v>
      </c>
      <c r="G820" s="24" t="s">
        <v>836</v>
      </c>
    </row>
    <row r="821" spans="1:7" x14ac:dyDescent="0.2">
      <c r="A821" s="24" t="s">
        <v>705</v>
      </c>
      <c r="B821" s="24" t="s">
        <v>744</v>
      </c>
      <c r="C821" s="27">
        <v>41</v>
      </c>
      <c r="G821" s="24" t="s">
        <v>836</v>
      </c>
    </row>
    <row r="822" spans="1:7" x14ac:dyDescent="0.2">
      <c r="A822" s="24" t="s">
        <v>641</v>
      </c>
      <c r="B822" s="24" t="s">
        <v>652</v>
      </c>
      <c r="C822" s="27">
        <v>39</v>
      </c>
      <c r="G822" s="24" t="s">
        <v>836</v>
      </c>
    </row>
    <row r="823" spans="1:7" x14ac:dyDescent="0.2">
      <c r="A823" s="24" t="s">
        <v>671</v>
      </c>
      <c r="B823" s="24" t="s">
        <v>693</v>
      </c>
      <c r="C823" s="27">
        <v>39</v>
      </c>
      <c r="G823" s="24" t="s">
        <v>836</v>
      </c>
    </row>
    <row r="824" spans="1:7" x14ac:dyDescent="0.2">
      <c r="A824" s="24" t="s">
        <v>338</v>
      </c>
      <c r="B824" s="24" t="s">
        <v>365</v>
      </c>
      <c r="C824" s="27">
        <v>39</v>
      </c>
      <c r="G824" s="24" t="s">
        <v>836</v>
      </c>
    </row>
    <row r="825" spans="1:7" x14ac:dyDescent="0.2">
      <c r="A825" s="24" t="s">
        <v>328</v>
      </c>
      <c r="B825" s="24" t="s">
        <v>977</v>
      </c>
      <c r="C825" s="27">
        <v>38</v>
      </c>
      <c r="G825" s="24" t="s">
        <v>836</v>
      </c>
    </row>
    <row r="826" spans="1:7" x14ac:dyDescent="0.2">
      <c r="A826" s="24" t="s">
        <v>523</v>
      </c>
      <c r="B826" s="24" t="s">
        <v>529</v>
      </c>
      <c r="C826" s="27">
        <v>37</v>
      </c>
      <c r="G826" s="24" t="s">
        <v>836</v>
      </c>
    </row>
    <row r="827" spans="1:7" x14ac:dyDescent="0.2">
      <c r="A827" s="24" t="s">
        <v>338</v>
      </c>
      <c r="B827" s="24" t="s">
        <v>1088</v>
      </c>
      <c r="C827" s="27">
        <v>37</v>
      </c>
      <c r="G827" s="24" t="s">
        <v>836</v>
      </c>
    </row>
    <row r="828" spans="1:7" x14ac:dyDescent="0.2">
      <c r="A828" s="24" t="s">
        <v>427</v>
      </c>
      <c r="B828" s="24" t="s">
        <v>434</v>
      </c>
      <c r="C828" s="27">
        <v>37</v>
      </c>
      <c r="G828" s="24" t="s">
        <v>836</v>
      </c>
    </row>
    <row r="829" spans="1:7" x14ac:dyDescent="0.2">
      <c r="A829" s="24" t="s">
        <v>114</v>
      </c>
      <c r="B829" s="24" t="s">
        <v>1065</v>
      </c>
      <c r="C829" s="27">
        <v>37</v>
      </c>
      <c r="G829" s="24" t="s">
        <v>836</v>
      </c>
    </row>
    <row r="830" spans="1:7" x14ac:dyDescent="0.2">
      <c r="A830" s="24" t="s">
        <v>70</v>
      </c>
      <c r="B830" s="24" t="s">
        <v>92</v>
      </c>
      <c r="C830" s="27">
        <v>37</v>
      </c>
      <c r="G830" s="24" t="s">
        <v>836</v>
      </c>
    </row>
    <row r="831" spans="1:7" x14ac:dyDescent="0.2">
      <c r="A831" s="24" t="s">
        <v>221</v>
      </c>
      <c r="B831" s="24" t="s">
        <v>245</v>
      </c>
      <c r="C831" s="27">
        <v>37</v>
      </c>
      <c r="G831" s="24" t="s">
        <v>836</v>
      </c>
    </row>
    <row r="832" spans="1:7" x14ac:dyDescent="0.2">
      <c r="A832" s="24" t="s">
        <v>338</v>
      </c>
      <c r="B832" s="24" t="s">
        <v>353</v>
      </c>
      <c r="C832" s="27">
        <v>36</v>
      </c>
      <c r="G832" s="24" t="s">
        <v>836</v>
      </c>
    </row>
    <row r="833" spans="1:7" x14ac:dyDescent="0.2">
      <c r="A833" s="24" t="s">
        <v>70</v>
      </c>
      <c r="B833" s="24" t="s">
        <v>90</v>
      </c>
      <c r="C833" s="27">
        <v>36</v>
      </c>
      <c r="G833" s="24" t="s">
        <v>836</v>
      </c>
    </row>
    <row r="834" spans="1:7" x14ac:dyDescent="0.2">
      <c r="A834" s="24" t="s">
        <v>338</v>
      </c>
      <c r="B834" s="24" t="s">
        <v>355</v>
      </c>
      <c r="C834" s="27">
        <v>36</v>
      </c>
      <c r="G834" s="24" t="s">
        <v>836</v>
      </c>
    </row>
    <row r="835" spans="1:7" x14ac:dyDescent="0.2">
      <c r="A835" s="24" t="s">
        <v>745</v>
      </c>
      <c r="B835" s="24" t="s">
        <v>780</v>
      </c>
      <c r="C835" s="27">
        <v>36</v>
      </c>
      <c r="G835" s="24" t="s">
        <v>836</v>
      </c>
    </row>
    <row r="836" spans="1:7" x14ac:dyDescent="0.2">
      <c r="A836" s="24" t="s">
        <v>671</v>
      </c>
      <c r="B836" s="24" t="s">
        <v>691</v>
      </c>
      <c r="C836" s="27">
        <v>35</v>
      </c>
      <c r="G836" s="24" t="s">
        <v>836</v>
      </c>
    </row>
    <row r="837" spans="1:7" x14ac:dyDescent="0.2">
      <c r="A837" s="24" t="s">
        <v>550</v>
      </c>
      <c r="B837" s="24" t="s">
        <v>579</v>
      </c>
      <c r="C837" s="27">
        <v>34</v>
      </c>
      <c r="G837" s="24" t="s">
        <v>836</v>
      </c>
    </row>
    <row r="838" spans="1:7" x14ac:dyDescent="0.2">
      <c r="A838" s="24" t="s">
        <v>338</v>
      </c>
      <c r="B838" s="24" t="s">
        <v>352</v>
      </c>
      <c r="C838" s="27">
        <v>33</v>
      </c>
      <c r="G838" s="24" t="s">
        <v>836</v>
      </c>
    </row>
    <row r="839" spans="1:7" x14ac:dyDescent="0.2">
      <c r="A839" s="24" t="s">
        <v>257</v>
      </c>
      <c r="B839" s="24" t="s">
        <v>276</v>
      </c>
      <c r="C839" s="27">
        <v>33</v>
      </c>
      <c r="G839" s="24" t="s">
        <v>836</v>
      </c>
    </row>
    <row r="840" spans="1:7" x14ac:dyDescent="0.2">
      <c r="A840" s="24" t="s">
        <v>583</v>
      </c>
      <c r="B840" s="24" t="s">
        <v>1089</v>
      </c>
      <c r="C840" s="27">
        <v>31</v>
      </c>
      <c r="G840" s="24" t="s">
        <v>836</v>
      </c>
    </row>
    <row r="841" spans="1:7" x14ac:dyDescent="0.2">
      <c r="A841" s="24" t="s">
        <v>287</v>
      </c>
      <c r="B841" s="24" t="s">
        <v>320</v>
      </c>
      <c r="C841" s="27">
        <v>31</v>
      </c>
      <c r="G841" s="24" t="s">
        <v>836</v>
      </c>
    </row>
    <row r="842" spans="1:7" x14ac:dyDescent="0.2">
      <c r="A842" s="24" t="s">
        <v>338</v>
      </c>
      <c r="B842" s="24" t="s">
        <v>1096</v>
      </c>
      <c r="C842" s="27">
        <v>31</v>
      </c>
      <c r="G842" s="24" t="s">
        <v>836</v>
      </c>
    </row>
    <row r="843" spans="1:7" x14ac:dyDescent="0.2">
      <c r="A843" s="24" t="s">
        <v>523</v>
      </c>
      <c r="B843" s="24" t="s">
        <v>526</v>
      </c>
      <c r="C843" s="27">
        <v>30</v>
      </c>
      <c r="G843" s="24" t="s">
        <v>836</v>
      </c>
    </row>
    <row r="844" spans="1:7" x14ac:dyDescent="0.2">
      <c r="A844" s="24" t="s">
        <v>203</v>
      </c>
      <c r="B844" s="24" t="s">
        <v>212</v>
      </c>
      <c r="C844" s="27">
        <v>30</v>
      </c>
      <c r="G844" s="24" t="s">
        <v>836</v>
      </c>
    </row>
    <row r="845" spans="1:7" x14ac:dyDescent="0.2">
      <c r="A845" s="24" t="s">
        <v>257</v>
      </c>
      <c r="B845" s="24" t="s">
        <v>273</v>
      </c>
      <c r="C845" s="27">
        <v>30</v>
      </c>
      <c r="G845" s="24" t="s">
        <v>836</v>
      </c>
    </row>
    <row r="846" spans="1:7" x14ac:dyDescent="0.2">
      <c r="A846" s="24" t="s">
        <v>257</v>
      </c>
      <c r="B846" s="24" t="s">
        <v>277</v>
      </c>
      <c r="C846" s="27">
        <v>30</v>
      </c>
      <c r="G846" s="24" t="s">
        <v>836</v>
      </c>
    </row>
    <row r="847" spans="1:7" x14ac:dyDescent="0.2">
      <c r="A847" s="24" t="s">
        <v>328</v>
      </c>
      <c r="B847" s="24" t="s">
        <v>336</v>
      </c>
      <c r="C847" s="27">
        <v>30</v>
      </c>
      <c r="G847" s="24" t="s">
        <v>836</v>
      </c>
    </row>
    <row r="848" spans="1:7" x14ac:dyDescent="0.2">
      <c r="A848" s="24" t="s">
        <v>203</v>
      </c>
      <c r="B848" s="24" t="s">
        <v>218</v>
      </c>
      <c r="C848" s="27">
        <v>30</v>
      </c>
      <c r="G848" s="24" t="s">
        <v>836</v>
      </c>
    </row>
    <row r="849" spans="1:7" x14ac:dyDescent="0.2">
      <c r="A849" s="24" t="s">
        <v>221</v>
      </c>
      <c r="B849" s="24" t="s">
        <v>226</v>
      </c>
      <c r="C849" s="27">
        <v>29</v>
      </c>
      <c r="G849" s="24" t="s">
        <v>836</v>
      </c>
    </row>
    <row r="850" spans="1:7" x14ac:dyDescent="0.2">
      <c r="A850" s="24" t="s">
        <v>114</v>
      </c>
      <c r="B850" s="24" t="s">
        <v>125</v>
      </c>
      <c r="C850" s="27">
        <v>29</v>
      </c>
      <c r="G850" s="24" t="s">
        <v>836</v>
      </c>
    </row>
    <row r="851" spans="1:7" x14ac:dyDescent="0.2">
      <c r="A851" s="24" t="s">
        <v>70</v>
      </c>
      <c r="B851" s="24" t="s">
        <v>86</v>
      </c>
      <c r="C851" s="27">
        <v>29</v>
      </c>
      <c r="G851" s="24" t="s">
        <v>836</v>
      </c>
    </row>
    <row r="852" spans="1:7" x14ac:dyDescent="0.2">
      <c r="A852" s="24" t="s">
        <v>444</v>
      </c>
      <c r="B852" s="24" t="s">
        <v>474</v>
      </c>
      <c r="C852" s="27">
        <v>29</v>
      </c>
      <c r="G852" s="24" t="s">
        <v>836</v>
      </c>
    </row>
    <row r="853" spans="1:7" x14ac:dyDescent="0.2">
      <c r="A853" s="24" t="s">
        <v>745</v>
      </c>
      <c r="B853" s="24" t="s">
        <v>766</v>
      </c>
      <c r="C853" s="27">
        <v>28</v>
      </c>
      <c r="G853" s="24" t="s">
        <v>836</v>
      </c>
    </row>
    <row r="854" spans="1:7" x14ac:dyDescent="0.2">
      <c r="A854" s="24" t="s">
        <v>550</v>
      </c>
      <c r="B854" s="24" t="s">
        <v>567</v>
      </c>
      <c r="C854" s="27">
        <v>28</v>
      </c>
      <c r="G854" s="24" t="s">
        <v>836</v>
      </c>
    </row>
    <row r="855" spans="1:7" x14ac:dyDescent="0.2">
      <c r="A855" s="24" t="s">
        <v>70</v>
      </c>
      <c r="B855" s="24" t="s">
        <v>74</v>
      </c>
      <c r="C855" s="27">
        <v>27</v>
      </c>
      <c r="G855" s="24" t="s">
        <v>836</v>
      </c>
    </row>
    <row r="856" spans="1:7" x14ac:dyDescent="0.2">
      <c r="A856" s="24" t="s">
        <v>155</v>
      </c>
      <c r="B856" s="24" t="s">
        <v>171</v>
      </c>
      <c r="C856" s="27">
        <v>27</v>
      </c>
      <c r="G856" s="24" t="s">
        <v>836</v>
      </c>
    </row>
    <row r="857" spans="1:7" x14ac:dyDescent="0.2">
      <c r="A857" s="24" t="s">
        <v>257</v>
      </c>
      <c r="B857" s="24" t="s">
        <v>274</v>
      </c>
      <c r="C857" s="27">
        <v>27</v>
      </c>
      <c r="G857" s="24" t="s">
        <v>836</v>
      </c>
    </row>
    <row r="858" spans="1:7" x14ac:dyDescent="0.2">
      <c r="A858" s="24" t="s">
        <v>374</v>
      </c>
      <c r="B858" s="24" t="s">
        <v>383</v>
      </c>
      <c r="C858" s="27">
        <v>26</v>
      </c>
      <c r="G858" s="24" t="s">
        <v>836</v>
      </c>
    </row>
    <row r="859" spans="1:7" x14ac:dyDescent="0.2">
      <c r="A859" s="24" t="s">
        <v>155</v>
      </c>
      <c r="B859" s="24" t="s">
        <v>176</v>
      </c>
      <c r="C859" s="27">
        <v>26</v>
      </c>
      <c r="G859" s="24" t="s">
        <v>836</v>
      </c>
    </row>
    <row r="860" spans="1:7" x14ac:dyDescent="0.2">
      <c r="A860" s="24" t="s">
        <v>641</v>
      </c>
      <c r="B860" s="24" t="s">
        <v>1030</v>
      </c>
      <c r="C860" s="27">
        <v>26</v>
      </c>
      <c r="G860" s="24" t="s">
        <v>836</v>
      </c>
    </row>
    <row r="861" spans="1:7" x14ac:dyDescent="0.2">
      <c r="A861" s="24" t="s">
        <v>257</v>
      </c>
      <c r="B861" s="24" t="s">
        <v>278</v>
      </c>
      <c r="C861" s="27">
        <v>26</v>
      </c>
      <c r="G861" s="24" t="s">
        <v>836</v>
      </c>
    </row>
    <row r="862" spans="1:7" x14ac:dyDescent="0.2">
      <c r="A862" s="24" t="s">
        <v>155</v>
      </c>
      <c r="B862" s="24" t="s">
        <v>185</v>
      </c>
      <c r="C862" s="27">
        <v>26</v>
      </c>
      <c r="G862" s="24" t="s">
        <v>836</v>
      </c>
    </row>
    <row r="863" spans="1:7" x14ac:dyDescent="0.2">
      <c r="A863" s="24" t="s">
        <v>482</v>
      </c>
      <c r="B863" s="24" t="s">
        <v>488</v>
      </c>
      <c r="C863" s="27">
        <v>25</v>
      </c>
      <c r="G863" s="24" t="s">
        <v>836</v>
      </c>
    </row>
    <row r="864" spans="1:7" x14ac:dyDescent="0.2">
      <c r="A864" s="24" t="s">
        <v>257</v>
      </c>
      <c r="B864" s="24" t="s">
        <v>286</v>
      </c>
      <c r="C864" s="27">
        <v>25</v>
      </c>
      <c r="G864" s="24" t="s">
        <v>836</v>
      </c>
    </row>
    <row r="865" spans="1:7" x14ac:dyDescent="0.2">
      <c r="A865" s="24" t="s">
        <v>705</v>
      </c>
      <c r="B865" s="24" t="s">
        <v>707</v>
      </c>
      <c r="C865" s="27">
        <v>24</v>
      </c>
      <c r="G865" s="24" t="s">
        <v>836</v>
      </c>
    </row>
    <row r="866" spans="1:7" x14ac:dyDescent="0.2">
      <c r="A866" s="24" t="s">
        <v>444</v>
      </c>
      <c r="B866" s="24" t="s">
        <v>450</v>
      </c>
      <c r="C866" s="27">
        <v>24</v>
      </c>
      <c r="G866" s="24" t="s">
        <v>836</v>
      </c>
    </row>
    <row r="867" spans="1:7" x14ac:dyDescent="0.2">
      <c r="A867" s="24" t="s">
        <v>25</v>
      </c>
      <c r="B867" s="24" t="s">
        <v>31</v>
      </c>
      <c r="C867" s="27">
        <v>24</v>
      </c>
      <c r="G867" s="24" t="s">
        <v>836</v>
      </c>
    </row>
    <row r="868" spans="1:7" x14ac:dyDescent="0.2">
      <c r="A868" s="24" t="s">
        <v>705</v>
      </c>
      <c r="B868" s="24" t="s">
        <v>710</v>
      </c>
      <c r="C868" s="27">
        <v>24</v>
      </c>
      <c r="G868" s="24" t="s">
        <v>836</v>
      </c>
    </row>
    <row r="869" spans="1:7" x14ac:dyDescent="0.2">
      <c r="A869" s="24" t="s">
        <v>221</v>
      </c>
      <c r="B869" s="24" t="s">
        <v>233</v>
      </c>
      <c r="C869" s="27">
        <v>24</v>
      </c>
      <c r="G869" s="24" t="s">
        <v>836</v>
      </c>
    </row>
    <row r="870" spans="1:7" x14ac:dyDescent="0.2">
      <c r="A870" s="24" t="s">
        <v>427</v>
      </c>
      <c r="B870" s="24" t="s">
        <v>441</v>
      </c>
      <c r="C870" s="27">
        <v>23</v>
      </c>
      <c r="G870" s="24" t="s">
        <v>836</v>
      </c>
    </row>
    <row r="871" spans="1:7" x14ac:dyDescent="0.2">
      <c r="A871" s="24" t="s">
        <v>25</v>
      </c>
      <c r="B871" s="24" t="s">
        <v>27</v>
      </c>
      <c r="C871" s="27">
        <v>22</v>
      </c>
      <c r="G871" s="24" t="s">
        <v>836</v>
      </c>
    </row>
    <row r="872" spans="1:7" x14ac:dyDescent="0.2">
      <c r="A872" s="24" t="s">
        <v>338</v>
      </c>
      <c r="B872" s="24" t="s">
        <v>361</v>
      </c>
      <c r="C872" s="27">
        <v>22</v>
      </c>
      <c r="G872" s="24" t="s">
        <v>836</v>
      </c>
    </row>
    <row r="873" spans="1:7" x14ac:dyDescent="0.2">
      <c r="A873" s="24" t="s">
        <v>328</v>
      </c>
      <c r="B873" s="24" t="s">
        <v>337</v>
      </c>
      <c r="C873" s="27">
        <v>22</v>
      </c>
      <c r="G873" s="24" t="s">
        <v>836</v>
      </c>
    </row>
    <row r="874" spans="1:7" x14ac:dyDescent="0.2">
      <c r="A874" s="24" t="s">
        <v>328</v>
      </c>
      <c r="B874" s="24" t="s">
        <v>333</v>
      </c>
      <c r="C874" s="27">
        <v>21</v>
      </c>
      <c r="G874" s="24" t="s">
        <v>836</v>
      </c>
    </row>
    <row r="875" spans="1:7" x14ac:dyDescent="0.2">
      <c r="A875" s="24" t="s">
        <v>416</v>
      </c>
      <c r="B875" s="24" t="s">
        <v>418</v>
      </c>
      <c r="C875" s="27">
        <v>20</v>
      </c>
      <c r="G875" s="24" t="s">
        <v>836</v>
      </c>
    </row>
    <row r="876" spans="1:7" x14ac:dyDescent="0.2">
      <c r="A876" s="24" t="s">
        <v>482</v>
      </c>
      <c r="B876" s="24" t="s">
        <v>495</v>
      </c>
      <c r="C876" s="27">
        <v>20</v>
      </c>
      <c r="G876" s="24" t="s">
        <v>836</v>
      </c>
    </row>
    <row r="877" spans="1:7" x14ac:dyDescent="0.2">
      <c r="A877" s="24" t="s">
        <v>338</v>
      </c>
      <c r="B877" s="24" t="s">
        <v>351</v>
      </c>
      <c r="C877" s="27">
        <v>20</v>
      </c>
      <c r="G877" s="24" t="s">
        <v>836</v>
      </c>
    </row>
    <row r="878" spans="1:7" x14ac:dyDescent="0.2">
      <c r="A878" s="24" t="s">
        <v>114</v>
      </c>
      <c r="B878" s="24" t="s">
        <v>130</v>
      </c>
      <c r="C878" s="27">
        <v>20</v>
      </c>
      <c r="G878" s="24" t="s">
        <v>836</v>
      </c>
    </row>
    <row r="879" spans="1:7" x14ac:dyDescent="0.2">
      <c r="A879" s="24" t="s">
        <v>221</v>
      </c>
      <c r="B879" s="24" t="s">
        <v>252</v>
      </c>
      <c r="C879" s="27">
        <v>20</v>
      </c>
      <c r="G879" s="24" t="s">
        <v>836</v>
      </c>
    </row>
    <row r="880" spans="1:7" x14ac:dyDescent="0.2">
      <c r="A880" s="24" t="s">
        <v>427</v>
      </c>
      <c r="B880" s="24" t="s">
        <v>433</v>
      </c>
      <c r="C880" s="27">
        <v>18</v>
      </c>
      <c r="G880" s="24" t="s">
        <v>836</v>
      </c>
    </row>
    <row r="881" spans="1:7" x14ac:dyDescent="0.2">
      <c r="A881" s="24" t="s">
        <v>705</v>
      </c>
      <c r="B881" s="24" t="s">
        <v>732</v>
      </c>
      <c r="C881" s="27">
        <v>17</v>
      </c>
      <c r="G881" s="24" t="s">
        <v>836</v>
      </c>
    </row>
    <row r="882" spans="1:7" x14ac:dyDescent="0.2">
      <c r="A882" s="24" t="s">
        <v>25</v>
      </c>
      <c r="B882" s="24" t="s">
        <v>60</v>
      </c>
      <c r="C882" s="27">
        <v>17</v>
      </c>
      <c r="G882" s="24" t="s">
        <v>836</v>
      </c>
    </row>
    <row r="883" spans="1:7" x14ac:dyDescent="0.2">
      <c r="A883" s="24" t="s">
        <v>482</v>
      </c>
      <c r="B883" s="24" t="s">
        <v>490</v>
      </c>
      <c r="C883" s="27">
        <v>15</v>
      </c>
      <c r="G883" s="24" t="s">
        <v>836</v>
      </c>
    </row>
    <row r="884" spans="1:7" x14ac:dyDescent="0.2">
      <c r="A884" s="24" t="s">
        <v>203</v>
      </c>
      <c r="B884" s="24" t="s">
        <v>211</v>
      </c>
      <c r="C884" s="27">
        <v>14</v>
      </c>
      <c r="G884" s="24" t="s">
        <v>836</v>
      </c>
    </row>
    <row r="885" spans="1:7" x14ac:dyDescent="0.2">
      <c r="A885" s="24" t="s">
        <v>203</v>
      </c>
      <c r="B885" s="24" t="s">
        <v>1066</v>
      </c>
      <c r="C885" s="27">
        <v>14</v>
      </c>
      <c r="G885" s="24" t="s">
        <v>836</v>
      </c>
    </row>
    <row r="886" spans="1:7" x14ac:dyDescent="0.2">
      <c r="A886" s="24" t="s">
        <v>25</v>
      </c>
      <c r="B886" s="24" t="s">
        <v>37</v>
      </c>
      <c r="C886" s="27">
        <v>13</v>
      </c>
      <c r="G886" s="24" t="s">
        <v>836</v>
      </c>
    </row>
    <row r="887" spans="1:7" x14ac:dyDescent="0.2">
      <c r="A887" s="24" t="s">
        <v>328</v>
      </c>
      <c r="B887" s="24" t="s">
        <v>334</v>
      </c>
      <c r="C887" s="27">
        <v>13</v>
      </c>
      <c r="G887" s="24" t="s">
        <v>836</v>
      </c>
    </row>
    <row r="888" spans="1:7" x14ac:dyDescent="0.2">
      <c r="A888" s="24" t="s">
        <v>114</v>
      </c>
      <c r="B888" s="24" t="s">
        <v>144</v>
      </c>
      <c r="C888" s="27">
        <v>13</v>
      </c>
      <c r="G888" s="24" t="s">
        <v>836</v>
      </c>
    </row>
    <row r="889" spans="1:7" x14ac:dyDescent="0.2">
      <c r="A889" s="24" t="s">
        <v>427</v>
      </c>
      <c r="B889" s="24" t="s">
        <v>429</v>
      </c>
      <c r="C889" s="27">
        <v>11</v>
      </c>
      <c r="G889" s="24" t="s">
        <v>836</v>
      </c>
    </row>
    <row r="890" spans="1:7" x14ac:dyDescent="0.2">
      <c r="A890" s="24" t="s">
        <v>328</v>
      </c>
      <c r="B890" s="24" t="s">
        <v>329</v>
      </c>
      <c r="C890" s="27">
        <v>11</v>
      </c>
      <c r="G890" s="24" t="s">
        <v>836</v>
      </c>
    </row>
    <row r="891" spans="1:7" x14ac:dyDescent="0.2">
      <c r="A891" s="24" t="s">
        <v>705</v>
      </c>
      <c r="B891" s="24" t="s">
        <v>721</v>
      </c>
      <c r="C891" s="27">
        <v>11</v>
      </c>
      <c r="G891" s="24" t="s">
        <v>836</v>
      </c>
    </row>
    <row r="892" spans="1:7" x14ac:dyDescent="0.2">
      <c r="A892" s="24" t="s">
        <v>70</v>
      </c>
      <c r="B892" s="24" t="s">
        <v>76</v>
      </c>
      <c r="C892" s="27">
        <v>9</v>
      </c>
      <c r="G892" s="24" t="s">
        <v>836</v>
      </c>
    </row>
    <row r="893" spans="1:7" x14ac:dyDescent="0.2">
      <c r="A893" s="24" t="s">
        <v>221</v>
      </c>
      <c r="B893" s="24" t="s">
        <v>235</v>
      </c>
      <c r="C893" s="27">
        <v>9</v>
      </c>
      <c r="G893" s="24" t="s">
        <v>836</v>
      </c>
    </row>
    <row r="894" spans="1:7" x14ac:dyDescent="0.2">
      <c r="A894" s="24" t="s">
        <v>745</v>
      </c>
      <c r="B894" s="24" t="s">
        <v>789</v>
      </c>
      <c r="C894" s="27">
        <v>9</v>
      </c>
      <c r="G894" s="24" t="s">
        <v>836</v>
      </c>
    </row>
    <row r="895" spans="1:7" x14ac:dyDescent="0.2">
      <c r="A895" s="24" t="s">
        <v>705</v>
      </c>
      <c r="B895" s="24" t="s">
        <v>720</v>
      </c>
      <c r="C895" s="27">
        <v>8</v>
      </c>
      <c r="G895" s="24" t="s">
        <v>836</v>
      </c>
    </row>
    <row r="896" spans="1:7" x14ac:dyDescent="0.2">
      <c r="A896" s="24" t="s">
        <v>257</v>
      </c>
      <c r="B896" s="24" t="s">
        <v>282</v>
      </c>
      <c r="C896" s="27">
        <v>8</v>
      </c>
      <c r="G896" s="24" t="s">
        <v>836</v>
      </c>
    </row>
    <row r="897" spans="1:7" x14ac:dyDescent="0.2">
      <c r="A897" s="24" t="s">
        <v>338</v>
      </c>
      <c r="B897" s="24" t="s">
        <v>348</v>
      </c>
      <c r="C897" s="27">
        <v>6</v>
      </c>
      <c r="G897" s="24" t="s">
        <v>836</v>
      </c>
    </row>
    <row r="898" spans="1:7" x14ac:dyDescent="0.2">
      <c r="A898" s="24" t="s">
        <v>155</v>
      </c>
      <c r="B898" s="24" t="s">
        <v>179</v>
      </c>
      <c r="C898" s="27">
        <v>6</v>
      </c>
      <c r="G898" s="24" t="s">
        <v>836</v>
      </c>
    </row>
    <row r="899" spans="1:7" x14ac:dyDescent="0.2">
      <c r="A899" s="24" t="s">
        <v>374</v>
      </c>
      <c r="B899" s="24" t="s">
        <v>386</v>
      </c>
      <c r="C899" s="27">
        <v>5</v>
      </c>
      <c r="G899" s="24" t="s">
        <v>836</v>
      </c>
    </row>
    <row r="900" spans="1:7" x14ac:dyDescent="0.2">
      <c r="A900" s="24" t="s">
        <v>257</v>
      </c>
      <c r="B900" s="24" t="s">
        <v>266</v>
      </c>
      <c r="C900" s="27">
        <v>3</v>
      </c>
      <c r="G900" s="24" t="s">
        <v>836</v>
      </c>
    </row>
    <row r="901" spans="1:7" x14ac:dyDescent="0.2">
      <c r="A901" s="24" t="s">
        <v>705</v>
      </c>
      <c r="B901" s="24" t="s">
        <v>723</v>
      </c>
      <c r="C901" s="27">
        <v>3</v>
      </c>
      <c r="G901" s="24" t="s">
        <v>836</v>
      </c>
    </row>
    <row r="902" spans="1:7" x14ac:dyDescent="0.2">
      <c r="A902" s="24" t="s">
        <v>328</v>
      </c>
      <c r="B902" s="24" t="s">
        <v>331</v>
      </c>
      <c r="C902" s="27">
        <v>3</v>
      </c>
      <c r="G902" s="24" t="s">
        <v>836</v>
      </c>
    </row>
    <row r="903" spans="1:7" x14ac:dyDescent="0.2">
      <c r="A903" s="24" t="s">
        <v>257</v>
      </c>
      <c r="B903" s="24" t="s">
        <v>271</v>
      </c>
      <c r="C903" s="27">
        <v>1</v>
      </c>
      <c r="G903" s="24" t="s">
        <v>836</v>
      </c>
    </row>
    <row r="904" spans="1:7" x14ac:dyDescent="0.2">
      <c r="A904" s="24" t="s">
        <v>338</v>
      </c>
      <c r="B904" s="24" t="s">
        <v>364</v>
      </c>
      <c r="C904" s="27">
        <v>1</v>
      </c>
      <c r="G904" s="24" t="s">
        <v>836</v>
      </c>
    </row>
    <row r="905" spans="1:7" x14ac:dyDescent="0.2">
      <c r="A905" s="24" t="s">
        <v>253</v>
      </c>
      <c r="B905" s="24" t="s">
        <v>254</v>
      </c>
      <c r="C905" s="27">
        <v>0</v>
      </c>
      <c r="G905" s="24" t="s">
        <v>836</v>
      </c>
    </row>
    <row r="906" spans="1:7" x14ac:dyDescent="0.2">
      <c r="A906" s="24" t="s">
        <v>253</v>
      </c>
      <c r="B906" s="24" t="s">
        <v>255</v>
      </c>
      <c r="C906" s="27">
        <v>0</v>
      </c>
      <c r="G906" s="24" t="s">
        <v>836</v>
      </c>
    </row>
    <row r="907" spans="1:7" x14ac:dyDescent="0.2">
      <c r="A907" s="24" t="s">
        <v>257</v>
      </c>
      <c r="B907" s="24" t="s">
        <v>259</v>
      </c>
      <c r="C907" s="27">
        <v>0</v>
      </c>
      <c r="G907" s="24" t="s">
        <v>836</v>
      </c>
    </row>
    <row r="908" spans="1:7" x14ac:dyDescent="0.2">
      <c r="A908" s="24" t="s">
        <v>257</v>
      </c>
      <c r="B908" s="24" t="s">
        <v>1067</v>
      </c>
      <c r="C908" s="27">
        <v>0</v>
      </c>
      <c r="G908" s="24" t="s">
        <v>836</v>
      </c>
    </row>
    <row r="909" spans="1:7" x14ac:dyDescent="0.2">
      <c r="A909" s="24" t="s">
        <v>221</v>
      </c>
      <c r="B909" s="24" t="s">
        <v>224</v>
      </c>
      <c r="C909" s="27">
        <v>0</v>
      </c>
      <c r="G909" s="24" t="s">
        <v>836</v>
      </c>
    </row>
    <row r="910" spans="1:7" x14ac:dyDescent="0.2">
      <c r="A910" s="24" t="s">
        <v>221</v>
      </c>
      <c r="B910" s="24" t="s">
        <v>1068</v>
      </c>
      <c r="C910" s="27">
        <v>0</v>
      </c>
      <c r="G910" s="24" t="s">
        <v>836</v>
      </c>
    </row>
    <row r="911" spans="1:7" x14ac:dyDescent="0.2">
      <c r="A911" s="24" t="s">
        <v>338</v>
      </c>
      <c r="B911" s="24" t="s">
        <v>344</v>
      </c>
      <c r="C911" s="27">
        <v>0</v>
      </c>
      <c r="G911" s="24" t="s">
        <v>836</v>
      </c>
    </row>
    <row r="912" spans="1:7" x14ac:dyDescent="0.2">
      <c r="A912" s="24" t="s">
        <v>155</v>
      </c>
      <c r="B912" s="24" t="s">
        <v>165</v>
      </c>
      <c r="C912" s="27">
        <v>0</v>
      </c>
      <c r="G912" s="24" t="s">
        <v>836</v>
      </c>
    </row>
    <row r="913" spans="1:7" x14ac:dyDescent="0.2">
      <c r="A913" s="24" t="s">
        <v>257</v>
      </c>
      <c r="B913" s="24" t="s">
        <v>265</v>
      </c>
      <c r="C913" s="27">
        <v>0</v>
      </c>
      <c r="G913" s="24" t="s">
        <v>836</v>
      </c>
    </row>
    <row r="914" spans="1:7" x14ac:dyDescent="0.2">
      <c r="A914" s="24" t="s">
        <v>70</v>
      </c>
      <c r="B914" s="24" t="s">
        <v>78</v>
      </c>
      <c r="C914" s="27">
        <v>0</v>
      </c>
      <c r="G914" s="24" t="s">
        <v>836</v>
      </c>
    </row>
    <row r="915" spans="1:7" x14ac:dyDescent="0.2">
      <c r="A915" s="24" t="s">
        <v>705</v>
      </c>
      <c r="B915" s="24" t="s">
        <v>718</v>
      </c>
      <c r="C915" s="27">
        <v>0</v>
      </c>
      <c r="G915" s="24" t="s">
        <v>836</v>
      </c>
    </row>
    <row r="916" spans="1:7" x14ac:dyDescent="0.2">
      <c r="A916" s="24" t="s">
        <v>25</v>
      </c>
      <c r="B916" s="24" t="s">
        <v>38</v>
      </c>
      <c r="C916" s="27">
        <v>0</v>
      </c>
      <c r="G916" s="24" t="s">
        <v>836</v>
      </c>
    </row>
    <row r="917" spans="1:7" x14ac:dyDescent="0.2">
      <c r="A917" s="24" t="s">
        <v>705</v>
      </c>
      <c r="B917" s="24" t="s">
        <v>1097</v>
      </c>
      <c r="C917" s="27">
        <v>0</v>
      </c>
      <c r="G917" s="24" t="s">
        <v>836</v>
      </c>
    </row>
    <row r="918" spans="1:7" x14ac:dyDescent="0.2">
      <c r="A918" s="24" t="s">
        <v>550</v>
      </c>
      <c r="B918" s="24" t="s">
        <v>559</v>
      </c>
      <c r="C918" s="27">
        <v>0</v>
      </c>
      <c r="G918" s="24" t="s">
        <v>836</v>
      </c>
    </row>
    <row r="919" spans="1:7" x14ac:dyDescent="0.2">
      <c r="A919" s="24" t="s">
        <v>583</v>
      </c>
      <c r="B919" s="24" t="s">
        <v>602</v>
      </c>
      <c r="C919" s="27">
        <v>0</v>
      </c>
      <c r="G919" s="24" t="s">
        <v>836</v>
      </c>
    </row>
    <row r="920" spans="1:7" x14ac:dyDescent="0.2">
      <c r="A920" s="24" t="s">
        <v>745</v>
      </c>
      <c r="B920" s="24" t="s">
        <v>763</v>
      </c>
      <c r="C920" s="27">
        <v>0</v>
      </c>
      <c r="G920" s="24" t="s">
        <v>836</v>
      </c>
    </row>
    <row r="921" spans="1:7" x14ac:dyDescent="0.2">
      <c r="A921" s="24" t="s">
        <v>257</v>
      </c>
      <c r="B921" s="24" t="s">
        <v>272</v>
      </c>
      <c r="C921" s="27">
        <v>0</v>
      </c>
      <c r="G921" s="24" t="s">
        <v>836</v>
      </c>
    </row>
    <row r="922" spans="1:7" x14ac:dyDescent="0.2">
      <c r="A922" s="24" t="s">
        <v>444</v>
      </c>
      <c r="B922" s="24" t="s">
        <v>1069</v>
      </c>
      <c r="C922" s="27">
        <v>0</v>
      </c>
      <c r="G922" s="24" t="s">
        <v>836</v>
      </c>
    </row>
    <row r="923" spans="1:7" x14ac:dyDescent="0.2">
      <c r="A923" s="24" t="s">
        <v>328</v>
      </c>
      <c r="B923" s="24" t="s">
        <v>335</v>
      </c>
      <c r="C923" s="27">
        <v>0</v>
      </c>
      <c r="G923" s="24" t="s">
        <v>836</v>
      </c>
    </row>
    <row r="924" spans="1:7" x14ac:dyDescent="0.2">
      <c r="A924" s="24" t="s">
        <v>114</v>
      </c>
      <c r="B924" s="24" t="s">
        <v>1031</v>
      </c>
      <c r="C924" s="27">
        <v>0</v>
      </c>
      <c r="G924" s="24" t="s">
        <v>836</v>
      </c>
    </row>
    <row r="925" spans="1:7" x14ac:dyDescent="0.2">
      <c r="A925" s="24" t="s">
        <v>25</v>
      </c>
      <c r="B925" s="24" t="s">
        <v>54</v>
      </c>
      <c r="C925" s="27">
        <v>0</v>
      </c>
      <c r="G925" s="24" t="s">
        <v>836</v>
      </c>
    </row>
    <row r="926" spans="1:7" x14ac:dyDescent="0.2">
      <c r="A926" s="24" t="s">
        <v>705</v>
      </c>
      <c r="B926" s="24" t="s">
        <v>734</v>
      </c>
      <c r="C926" s="27">
        <v>0</v>
      </c>
      <c r="G926" s="24" t="s">
        <v>836</v>
      </c>
    </row>
    <row r="927" spans="1:7" x14ac:dyDescent="0.2">
      <c r="A927" s="24" t="s">
        <v>427</v>
      </c>
      <c r="B927" s="24" t="s">
        <v>439</v>
      </c>
      <c r="C927" s="27">
        <v>0</v>
      </c>
      <c r="G927" s="24" t="s">
        <v>836</v>
      </c>
    </row>
    <row r="928" spans="1:7" x14ac:dyDescent="0.2">
      <c r="A928" s="24" t="s">
        <v>257</v>
      </c>
      <c r="B928" s="24" t="s">
        <v>281</v>
      </c>
      <c r="C928" s="27">
        <v>0</v>
      </c>
      <c r="G928" s="24" t="s">
        <v>836</v>
      </c>
    </row>
    <row r="929" spans="1:7" x14ac:dyDescent="0.2">
      <c r="A929" s="24" t="s">
        <v>253</v>
      </c>
      <c r="B929" s="24" t="s">
        <v>256</v>
      </c>
      <c r="C929" s="27">
        <v>0</v>
      </c>
      <c r="G929" s="24" t="s">
        <v>836</v>
      </c>
    </row>
    <row r="930" spans="1:7" x14ac:dyDescent="0.2">
      <c r="A930" s="24" t="s">
        <v>257</v>
      </c>
      <c r="B930" s="24" t="s">
        <v>283</v>
      </c>
      <c r="C930" s="27">
        <v>0</v>
      </c>
      <c r="G930" s="24" t="s">
        <v>836</v>
      </c>
    </row>
    <row r="931" spans="1:7" x14ac:dyDescent="0.2">
      <c r="A931" s="24" t="s">
        <v>523</v>
      </c>
      <c r="B931" s="24" t="s">
        <v>544</v>
      </c>
      <c r="C931" s="27">
        <v>0</v>
      </c>
      <c r="G931" s="24" t="s">
        <v>836</v>
      </c>
    </row>
    <row r="932" spans="1:7" x14ac:dyDescent="0.2">
      <c r="A932" s="24" t="s">
        <v>257</v>
      </c>
      <c r="B932" s="24" t="s">
        <v>285</v>
      </c>
      <c r="C932" s="27">
        <v>0</v>
      </c>
      <c r="G932" s="24" t="s">
        <v>836</v>
      </c>
    </row>
    <row r="933" spans="1:7" x14ac:dyDescent="0.2">
      <c r="A933" s="24" t="s">
        <v>550</v>
      </c>
      <c r="B933" s="24" t="s">
        <v>575</v>
      </c>
      <c r="C933" s="27">
        <v>0</v>
      </c>
      <c r="G933" s="24" t="s">
        <v>836</v>
      </c>
    </row>
    <row r="934" spans="1:7" x14ac:dyDescent="0.2">
      <c r="A934" s="24" t="s">
        <v>374</v>
      </c>
      <c r="B934" s="24" t="s">
        <v>415</v>
      </c>
      <c r="C934" s="27">
        <v>0</v>
      </c>
      <c r="G934" s="24" t="s">
        <v>836</v>
      </c>
    </row>
    <row r="935" spans="1:7" x14ac:dyDescent="0.2">
      <c r="A935" s="24" t="s">
        <v>427</v>
      </c>
      <c r="B935" s="24" t="s">
        <v>1070</v>
      </c>
      <c r="C935" s="27">
        <v>0</v>
      </c>
      <c r="G935" s="24" t="s">
        <v>836</v>
      </c>
    </row>
    <row r="937" spans="1:7" x14ac:dyDescent="0.2">
      <c r="B937" s="24" t="s">
        <v>829</v>
      </c>
      <c r="C937" s="27">
        <f>SUM(C2:C936)</f>
        <v>446311</v>
      </c>
    </row>
  </sheetData>
  <autoFilter ref="A1:J935" xr:uid="{42E059EE-3776-5341-802B-413B33B90CAD}"/>
  <sortState xmlns:xlrd2="http://schemas.microsoft.com/office/spreadsheetml/2017/richdata2" ref="A2:D935">
    <sortCondition ref="D2:D935"/>
    <sortCondition descending="1" ref="C2:C9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73DBA-CD5D-4D42-A86B-44F9CD9DC473}">
  <dimension ref="A3:I31"/>
  <sheetViews>
    <sheetView zoomScaleNormal="100" workbookViewId="0">
      <selection activeCell="D31" sqref="D31"/>
    </sheetView>
  </sheetViews>
  <sheetFormatPr baseColWidth="10" defaultColWidth="10.83203125" defaultRowHeight="16" x14ac:dyDescent="0.2"/>
  <cols>
    <col min="1" max="1" width="14.33203125" bestFit="1" customWidth="1"/>
    <col min="2" max="2" width="29.6640625" bestFit="1" customWidth="1"/>
    <col min="3" max="3" width="20.6640625" bestFit="1" customWidth="1"/>
    <col min="4" max="4" width="14.1640625" bestFit="1" customWidth="1"/>
  </cols>
  <sheetData>
    <row r="3" spans="1:7" x14ac:dyDescent="0.2">
      <c r="B3" t="s">
        <v>935</v>
      </c>
      <c r="C3" t="s">
        <v>936</v>
      </c>
      <c r="D3" t="s">
        <v>915</v>
      </c>
    </row>
    <row r="4" spans="1:7" x14ac:dyDescent="0.2">
      <c r="A4" s="22" t="s">
        <v>444</v>
      </c>
      <c r="B4">
        <v>50</v>
      </c>
      <c r="C4" s="23">
        <v>53311</v>
      </c>
      <c r="D4">
        <v>4</v>
      </c>
      <c r="G4">
        <v>1</v>
      </c>
    </row>
    <row r="5" spans="1:7" x14ac:dyDescent="0.2">
      <c r="A5" s="22" t="s">
        <v>287</v>
      </c>
      <c r="B5">
        <v>50</v>
      </c>
      <c r="C5" s="23">
        <v>39163</v>
      </c>
      <c r="D5">
        <v>4</v>
      </c>
      <c r="G5">
        <v>2</v>
      </c>
    </row>
    <row r="6" spans="1:7" x14ac:dyDescent="0.2">
      <c r="A6" s="22" t="s">
        <v>745</v>
      </c>
      <c r="B6">
        <v>45</v>
      </c>
      <c r="C6" s="23">
        <v>26888</v>
      </c>
      <c r="D6">
        <v>2</v>
      </c>
      <c r="G6">
        <v>3</v>
      </c>
    </row>
    <row r="7" spans="1:7" x14ac:dyDescent="0.2">
      <c r="A7" s="22" t="s">
        <v>626</v>
      </c>
      <c r="B7">
        <v>20</v>
      </c>
      <c r="C7" s="23">
        <v>26783</v>
      </c>
      <c r="D7">
        <v>2</v>
      </c>
      <c r="G7">
        <v>4</v>
      </c>
    </row>
    <row r="8" spans="1:7" x14ac:dyDescent="0.2">
      <c r="A8" s="22" t="s">
        <v>641</v>
      </c>
      <c r="B8">
        <v>35</v>
      </c>
      <c r="C8" s="23">
        <v>25195</v>
      </c>
      <c r="D8">
        <v>3</v>
      </c>
      <c r="G8">
        <v>5</v>
      </c>
    </row>
    <row r="9" spans="1:7" x14ac:dyDescent="0.2">
      <c r="A9" s="22" t="s">
        <v>114</v>
      </c>
      <c r="B9">
        <v>44</v>
      </c>
      <c r="C9" s="23">
        <v>24453</v>
      </c>
      <c r="D9">
        <v>2</v>
      </c>
      <c r="G9">
        <v>6</v>
      </c>
    </row>
    <row r="10" spans="1:7" x14ac:dyDescent="0.2">
      <c r="A10" s="22" t="s">
        <v>523</v>
      </c>
      <c r="B10">
        <v>33</v>
      </c>
      <c r="C10" s="23">
        <v>24301</v>
      </c>
      <c r="D10">
        <v>2</v>
      </c>
      <c r="G10">
        <v>7</v>
      </c>
    </row>
    <row r="11" spans="1:7" x14ac:dyDescent="0.2">
      <c r="A11" s="22" t="s">
        <v>790</v>
      </c>
      <c r="B11">
        <v>49</v>
      </c>
      <c r="C11" s="23">
        <v>22959</v>
      </c>
      <c r="D11">
        <v>2</v>
      </c>
      <c r="G11">
        <v>8</v>
      </c>
    </row>
    <row r="12" spans="1:7" x14ac:dyDescent="0.2">
      <c r="A12" s="22" t="s">
        <v>482</v>
      </c>
      <c r="B12">
        <v>50</v>
      </c>
      <c r="C12" s="23">
        <v>22921</v>
      </c>
      <c r="D12">
        <v>2</v>
      </c>
      <c r="G12">
        <v>9</v>
      </c>
    </row>
    <row r="13" spans="1:7" x14ac:dyDescent="0.2">
      <c r="A13" s="22" t="s">
        <v>583</v>
      </c>
      <c r="B13">
        <v>50</v>
      </c>
      <c r="C13" s="23">
        <v>20804</v>
      </c>
      <c r="D13">
        <v>1</v>
      </c>
      <c r="G13">
        <v>10</v>
      </c>
    </row>
    <row r="14" spans="1:7" x14ac:dyDescent="0.2">
      <c r="A14" s="22" t="s">
        <v>550</v>
      </c>
      <c r="B14">
        <v>38</v>
      </c>
      <c r="C14" s="23">
        <v>19460</v>
      </c>
      <c r="D14">
        <v>1</v>
      </c>
      <c r="G14">
        <v>11</v>
      </c>
    </row>
    <row r="15" spans="1:7" x14ac:dyDescent="0.2">
      <c r="A15" s="22" t="s">
        <v>25</v>
      </c>
      <c r="B15">
        <v>50</v>
      </c>
      <c r="C15" s="23">
        <v>19388</v>
      </c>
      <c r="D15">
        <v>1</v>
      </c>
      <c r="G15">
        <v>12</v>
      </c>
    </row>
    <row r="16" spans="1:7" x14ac:dyDescent="0.2">
      <c r="A16" s="22" t="s">
        <v>191</v>
      </c>
      <c r="B16">
        <v>16</v>
      </c>
      <c r="C16" s="23">
        <v>17812</v>
      </c>
      <c r="D16">
        <v>1</v>
      </c>
      <c r="G16">
        <v>13</v>
      </c>
    </row>
    <row r="17" spans="1:9" x14ac:dyDescent="0.2">
      <c r="A17" s="22" t="s">
        <v>155</v>
      </c>
      <c r="B17">
        <v>45</v>
      </c>
      <c r="C17" s="23">
        <v>17042</v>
      </c>
      <c r="D17">
        <v>1</v>
      </c>
      <c r="G17">
        <v>14</v>
      </c>
    </row>
    <row r="18" spans="1:9" x14ac:dyDescent="0.2">
      <c r="A18" s="22" t="s">
        <v>374</v>
      </c>
      <c r="B18">
        <v>46</v>
      </c>
      <c r="C18" s="23">
        <v>15802</v>
      </c>
      <c r="D18">
        <v>1</v>
      </c>
      <c r="G18">
        <v>15</v>
      </c>
    </row>
    <row r="19" spans="1:9" x14ac:dyDescent="0.2">
      <c r="A19" s="22" t="s">
        <v>705</v>
      </c>
      <c r="B19">
        <v>46</v>
      </c>
      <c r="C19" s="23">
        <v>14908</v>
      </c>
      <c r="D19">
        <v>1</v>
      </c>
      <c r="G19">
        <v>16</v>
      </c>
    </row>
    <row r="20" spans="1:9" x14ac:dyDescent="0.2">
      <c r="A20" s="22" t="s">
        <v>70</v>
      </c>
      <c r="B20">
        <v>44</v>
      </c>
      <c r="C20" s="23">
        <v>13700</v>
      </c>
      <c r="D20">
        <v>1</v>
      </c>
      <c r="G20">
        <v>17</v>
      </c>
    </row>
    <row r="21" spans="1:9" x14ac:dyDescent="0.2">
      <c r="A21" s="22" t="s">
        <v>338</v>
      </c>
      <c r="B21">
        <v>49</v>
      </c>
      <c r="C21" s="23">
        <v>10986</v>
      </c>
      <c r="D21">
        <v>1</v>
      </c>
      <c r="G21">
        <v>18</v>
      </c>
    </row>
    <row r="22" spans="1:9" x14ac:dyDescent="0.2">
      <c r="A22" s="22" t="s">
        <v>221</v>
      </c>
      <c r="B22">
        <v>37</v>
      </c>
      <c r="C22" s="23">
        <v>10719</v>
      </c>
      <c r="D22">
        <v>1</v>
      </c>
      <c r="G22">
        <v>19</v>
      </c>
    </row>
    <row r="23" spans="1:9" x14ac:dyDescent="0.2">
      <c r="A23" s="22" t="s">
        <v>671</v>
      </c>
      <c r="B23">
        <v>36</v>
      </c>
      <c r="C23" s="23">
        <v>9382</v>
      </c>
      <c r="G23">
        <v>20</v>
      </c>
      <c r="I23" s="23">
        <f>C23</f>
        <v>9382</v>
      </c>
    </row>
    <row r="24" spans="1:9" x14ac:dyDescent="0.2">
      <c r="A24" s="22" t="s">
        <v>203</v>
      </c>
      <c r="B24">
        <v>20</v>
      </c>
      <c r="C24" s="23">
        <v>2873</v>
      </c>
      <c r="G24">
        <v>21</v>
      </c>
      <c r="I24" s="23">
        <f t="shared" ref="I24:I30" si="0">C24</f>
        <v>2873</v>
      </c>
    </row>
    <row r="25" spans="1:9" x14ac:dyDescent="0.2">
      <c r="A25" s="22" t="s">
        <v>257</v>
      </c>
      <c r="B25">
        <v>34</v>
      </c>
      <c r="C25" s="23">
        <v>2453</v>
      </c>
      <c r="G25">
        <v>22</v>
      </c>
      <c r="I25" s="23">
        <f t="shared" si="0"/>
        <v>2453</v>
      </c>
    </row>
    <row r="26" spans="1:9" x14ac:dyDescent="0.2">
      <c r="A26" s="22" t="s">
        <v>427</v>
      </c>
      <c r="B26">
        <v>19</v>
      </c>
      <c r="C26" s="23">
        <v>2297</v>
      </c>
      <c r="G26">
        <v>23</v>
      </c>
      <c r="I26" s="23">
        <f t="shared" si="0"/>
        <v>2297</v>
      </c>
    </row>
    <row r="27" spans="1:9" x14ac:dyDescent="0.2">
      <c r="A27" s="22" t="s">
        <v>416</v>
      </c>
      <c r="B27">
        <v>12</v>
      </c>
      <c r="C27" s="23">
        <v>1917</v>
      </c>
      <c r="G27">
        <v>24</v>
      </c>
      <c r="I27" s="23">
        <f t="shared" si="0"/>
        <v>1917</v>
      </c>
    </row>
    <row r="28" spans="1:9" x14ac:dyDescent="0.2">
      <c r="A28" s="22" t="s">
        <v>328</v>
      </c>
      <c r="B28">
        <v>12</v>
      </c>
      <c r="C28" s="23">
        <v>616</v>
      </c>
      <c r="G28">
        <v>25</v>
      </c>
      <c r="I28" s="23">
        <f t="shared" si="0"/>
        <v>616</v>
      </c>
    </row>
    <row r="29" spans="1:9" x14ac:dyDescent="0.2">
      <c r="A29" s="22" t="s">
        <v>640</v>
      </c>
      <c r="B29">
        <v>1</v>
      </c>
      <c r="C29" s="23">
        <v>178</v>
      </c>
      <c r="G29">
        <v>26</v>
      </c>
      <c r="I29" s="23">
        <f t="shared" si="0"/>
        <v>178</v>
      </c>
    </row>
    <row r="30" spans="1:9" x14ac:dyDescent="0.2">
      <c r="A30" s="22" t="s">
        <v>253</v>
      </c>
      <c r="B30">
        <v>3</v>
      </c>
      <c r="C30" s="23">
        <v>0</v>
      </c>
      <c r="G30">
        <v>27</v>
      </c>
      <c r="I30" s="23">
        <f t="shared" si="0"/>
        <v>0</v>
      </c>
    </row>
    <row r="31" spans="1:9" x14ac:dyDescent="0.2">
      <c r="A31" s="22" t="s">
        <v>829</v>
      </c>
      <c r="B31">
        <v>934</v>
      </c>
      <c r="C31" s="23">
        <v>446311</v>
      </c>
      <c r="D31">
        <v>33</v>
      </c>
      <c r="I31" s="23">
        <f>SUM(I23:I30)</f>
        <v>19716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A441-D7DF-354A-9E1C-C58D8E9C6CF6}">
  <dimension ref="A1:E23"/>
  <sheetViews>
    <sheetView zoomScale="150" zoomScaleNormal="150" workbookViewId="0">
      <selection activeCell="C23" sqref="C23"/>
    </sheetView>
  </sheetViews>
  <sheetFormatPr baseColWidth="10" defaultColWidth="10.83203125" defaultRowHeight="16" x14ac:dyDescent="0.2"/>
  <cols>
    <col min="1" max="1" width="14.33203125" bestFit="1" customWidth="1"/>
    <col min="2" max="2" width="16.83203125" bestFit="1" customWidth="1"/>
    <col min="3" max="3" width="8.1640625" bestFit="1" customWidth="1"/>
    <col min="5" max="5" width="31.1640625" bestFit="1" customWidth="1"/>
  </cols>
  <sheetData>
    <row r="1" spans="1:3" x14ac:dyDescent="0.2">
      <c r="A1" t="s">
        <v>914</v>
      </c>
    </row>
    <row r="3" spans="1:3" x14ac:dyDescent="0.2">
      <c r="A3" s="21" t="s">
        <v>24</v>
      </c>
      <c r="B3" t="s">
        <v>913</v>
      </c>
      <c r="C3" t="s">
        <v>915</v>
      </c>
    </row>
    <row r="4" spans="1:3" x14ac:dyDescent="0.2">
      <c r="A4" s="22" t="s">
        <v>287</v>
      </c>
      <c r="B4" s="23">
        <v>12696</v>
      </c>
      <c r="C4">
        <v>4</v>
      </c>
    </row>
    <row r="5" spans="1:3" x14ac:dyDescent="0.2">
      <c r="A5" s="22" t="s">
        <v>444</v>
      </c>
      <c r="B5" s="23">
        <v>18531</v>
      </c>
      <c r="C5">
        <v>4</v>
      </c>
    </row>
    <row r="6" spans="1:3" x14ac:dyDescent="0.2">
      <c r="A6" s="22" t="s">
        <v>641</v>
      </c>
      <c r="B6" s="23">
        <v>8965</v>
      </c>
      <c r="C6">
        <v>3</v>
      </c>
    </row>
    <row r="7" spans="1:3" x14ac:dyDescent="0.2">
      <c r="A7" s="22" t="s">
        <v>745</v>
      </c>
      <c r="B7" s="23">
        <v>14209</v>
      </c>
      <c r="C7">
        <v>2</v>
      </c>
    </row>
    <row r="8" spans="1:3" x14ac:dyDescent="0.2">
      <c r="A8" s="22" t="s">
        <v>626</v>
      </c>
      <c r="B8" s="23">
        <v>14260</v>
      </c>
      <c r="C8">
        <v>2</v>
      </c>
    </row>
    <row r="9" spans="1:3" x14ac:dyDescent="0.2">
      <c r="A9" s="22" t="s">
        <v>114</v>
      </c>
      <c r="B9" s="23">
        <v>11464</v>
      </c>
      <c r="C9">
        <v>2</v>
      </c>
    </row>
    <row r="10" spans="1:3" x14ac:dyDescent="0.2">
      <c r="A10" s="22" t="s">
        <v>790</v>
      </c>
      <c r="B10" s="23">
        <v>5578</v>
      </c>
      <c r="C10">
        <v>2</v>
      </c>
    </row>
    <row r="11" spans="1:3" x14ac:dyDescent="0.2">
      <c r="A11" s="22" t="s">
        <v>523</v>
      </c>
      <c r="B11" s="23">
        <v>11573</v>
      </c>
      <c r="C11">
        <v>2</v>
      </c>
    </row>
    <row r="12" spans="1:3" x14ac:dyDescent="0.2">
      <c r="A12" s="22" t="s">
        <v>482</v>
      </c>
      <c r="B12" s="23">
        <v>3798</v>
      </c>
      <c r="C12">
        <v>2</v>
      </c>
    </row>
    <row r="13" spans="1:3" x14ac:dyDescent="0.2">
      <c r="A13" s="22" t="s">
        <v>705</v>
      </c>
      <c r="B13" s="23">
        <v>2570</v>
      </c>
      <c r="C13">
        <v>1</v>
      </c>
    </row>
    <row r="14" spans="1:3" x14ac:dyDescent="0.2">
      <c r="A14" s="22" t="s">
        <v>221</v>
      </c>
      <c r="B14" s="23">
        <v>3059</v>
      </c>
      <c r="C14">
        <v>1</v>
      </c>
    </row>
    <row r="15" spans="1:3" x14ac:dyDescent="0.2">
      <c r="A15" s="22" t="s">
        <v>374</v>
      </c>
      <c r="B15" s="23">
        <v>2614</v>
      </c>
      <c r="C15">
        <v>1</v>
      </c>
    </row>
    <row r="16" spans="1:3" x14ac:dyDescent="0.2">
      <c r="A16" s="22" t="s">
        <v>155</v>
      </c>
      <c r="B16" s="23">
        <v>3570</v>
      </c>
      <c r="C16">
        <v>1</v>
      </c>
    </row>
    <row r="17" spans="1:5" x14ac:dyDescent="0.2">
      <c r="A17" s="22" t="s">
        <v>70</v>
      </c>
      <c r="B17" s="23">
        <v>1831</v>
      </c>
      <c r="C17">
        <v>1</v>
      </c>
    </row>
    <row r="18" spans="1:5" x14ac:dyDescent="0.2">
      <c r="A18" s="22" t="s">
        <v>191</v>
      </c>
      <c r="B18" s="23">
        <v>3014</v>
      </c>
      <c r="C18">
        <v>1</v>
      </c>
    </row>
    <row r="19" spans="1:5" x14ac:dyDescent="0.2">
      <c r="A19" s="22" t="s">
        <v>338</v>
      </c>
      <c r="B19" s="23">
        <v>3846</v>
      </c>
      <c r="C19">
        <v>1</v>
      </c>
    </row>
    <row r="20" spans="1:5" x14ac:dyDescent="0.2">
      <c r="A20" s="22" t="s">
        <v>550</v>
      </c>
      <c r="B20" s="23">
        <v>3593</v>
      </c>
      <c r="C20">
        <v>1</v>
      </c>
    </row>
    <row r="21" spans="1:5" x14ac:dyDescent="0.2">
      <c r="A21" s="22" t="s">
        <v>25</v>
      </c>
      <c r="B21" s="23">
        <v>3020</v>
      </c>
      <c r="C21">
        <v>1</v>
      </c>
    </row>
    <row r="22" spans="1:5" x14ac:dyDescent="0.2">
      <c r="A22" s="22" t="s">
        <v>583</v>
      </c>
      <c r="B22" s="23">
        <v>4355</v>
      </c>
      <c r="C22">
        <v>1</v>
      </c>
    </row>
    <row r="23" spans="1:5" x14ac:dyDescent="0.2">
      <c r="A23" s="22" t="s">
        <v>829</v>
      </c>
      <c r="B23" s="23">
        <v>132546</v>
      </c>
      <c r="C23">
        <v>33</v>
      </c>
      <c r="D23" s="1">
        <v>4016.5454545454545</v>
      </c>
      <c r="E23" t="s">
        <v>916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8AE76-4292-ED4E-A58F-59680662B160}">
  <dimension ref="A1:H35"/>
  <sheetViews>
    <sheetView workbookViewId="0"/>
  </sheetViews>
  <sheetFormatPr baseColWidth="10" defaultColWidth="10.83203125" defaultRowHeight="16" x14ac:dyDescent="0.2"/>
  <cols>
    <col min="1" max="1" width="22.1640625" bestFit="1" customWidth="1"/>
    <col min="2" max="2" width="30.1640625" bestFit="1" customWidth="1"/>
    <col min="5" max="5" width="14.33203125" bestFit="1" customWidth="1"/>
    <col min="6" max="6" width="25.1640625" bestFit="1" customWidth="1"/>
    <col min="7" max="7" width="11.6640625" bestFit="1" customWidth="1"/>
  </cols>
  <sheetData>
    <row r="1" spans="1:8" x14ac:dyDescent="0.2">
      <c r="A1" s="36" t="s">
        <v>855</v>
      </c>
      <c r="B1" s="36" t="s">
        <v>856</v>
      </c>
      <c r="C1" s="36" t="s">
        <v>907</v>
      </c>
      <c r="E1" s="24" t="s">
        <v>830</v>
      </c>
      <c r="F1" s="24" t="s">
        <v>831</v>
      </c>
      <c r="G1" s="27" t="s">
        <v>908</v>
      </c>
      <c r="H1" s="40" t="s">
        <v>909</v>
      </c>
    </row>
    <row r="2" spans="1:8" x14ac:dyDescent="0.2">
      <c r="A2" s="37" t="s">
        <v>857</v>
      </c>
      <c r="B2" s="37" t="s">
        <v>858</v>
      </c>
      <c r="C2" s="38">
        <v>11640</v>
      </c>
      <c r="E2" s="25" t="s">
        <v>626</v>
      </c>
      <c r="F2" s="25" t="s">
        <v>631</v>
      </c>
      <c r="G2" s="26">
        <v>10886</v>
      </c>
      <c r="H2" s="41" t="s">
        <v>910</v>
      </c>
    </row>
    <row r="3" spans="1:8" x14ac:dyDescent="0.2">
      <c r="A3" s="37" t="s">
        <v>859</v>
      </c>
      <c r="B3" s="37" t="s">
        <v>860</v>
      </c>
      <c r="C3" s="38">
        <v>7314</v>
      </c>
      <c r="E3" s="25" t="s">
        <v>745</v>
      </c>
      <c r="F3" s="25" t="s">
        <v>759</v>
      </c>
      <c r="G3" s="26">
        <v>7670</v>
      </c>
    </row>
    <row r="4" spans="1:8" x14ac:dyDescent="0.2">
      <c r="A4" s="37" t="s">
        <v>861</v>
      </c>
      <c r="B4" s="37" t="s">
        <v>862</v>
      </c>
      <c r="C4" s="38">
        <v>7001</v>
      </c>
      <c r="E4" s="25" t="s">
        <v>523</v>
      </c>
      <c r="F4" s="25" t="s">
        <v>533</v>
      </c>
      <c r="G4" s="26">
        <v>6858</v>
      </c>
      <c r="H4" s="41" t="s">
        <v>910</v>
      </c>
    </row>
    <row r="5" spans="1:8" x14ac:dyDescent="0.2">
      <c r="A5" s="37" t="s">
        <v>863</v>
      </c>
      <c r="B5" s="37" t="s">
        <v>864</v>
      </c>
      <c r="C5" s="38">
        <v>6956</v>
      </c>
      <c r="E5" s="25" t="s">
        <v>745</v>
      </c>
      <c r="F5" s="25" t="s">
        <v>757</v>
      </c>
      <c r="G5" s="26">
        <v>6539</v>
      </c>
      <c r="H5" t="s">
        <v>910</v>
      </c>
    </row>
    <row r="6" spans="1:8" x14ac:dyDescent="0.2">
      <c r="A6" s="37" t="s">
        <v>865</v>
      </c>
      <c r="B6" s="37" t="s">
        <v>866</v>
      </c>
      <c r="C6" s="38">
        <v>6805</v>
      </c>
      <c r="E6" s="25" t="s">
        <v>114</v>
      </c>
      <c r="F6" s="25" t="s">
        <v>148</v>
      </c>
      <c r="G6" s="26">
        <v>6493</v>
      </c>
      <c r="H6" s="41" t="s">
        <v>910</v>
      </c>
    </row>
    <row r="7" spans="1:8" x14ac:dyDescent="0.2">
      <c r="A7" s="37" t="s">
        <v>867</v>
      </c>
      <c r="B7" s="37" t="s">
        <v>868</v>
      </c>
      <c r="C7" s="38">
        <v>6774</v>
      </c>
      <c r="E7" s="25" t="s">
        <v>444</v>
      </c>
      <c r="F7" s="25" t="s">
        <v>461</v>
      </c>
      <c r="G7" s="26">
        <v>5605</v>
      </c>
      <c r="H7" t="s">
        <v>910</v>
      </c>
    </row>
    <row r="8" spans="1:8" x14ac:dyDescent="0.2">
      <c r="A8" s="37" t="s">
        <v>869</v>
      </c>
      <c r="B8" s="37" t="s">
        <v>870</v>
      </c>
      <c r="C8" s="38">
        <v>6288</v>
      </c>
      <c r="E8" s="25" t="s">
        <v>114</v>
      </c>
      <c r="F8" s="25" t="s">
        <v>848</v>
      </c>
      <c r="G8" s="26">
        <v>4971</v>
      </c>
      <c r="H8" s="41" t="s">
        <v>910</v>
      </c>
    </row>
    <row r="9" spans="1:8" x14ac:dyDescent="0.2">
      <c r="A9" s="37" t="s">
        <v>871</v>
      </c>
      <c r="B9" s="37" t="s">
        <v>866</v>
      </c>
      <c r="C9" s="38">
        <v>6057</v>
      </c>
      <c r="E9" s="25" t="s">
        <v>523</v>
      </c>
      <c r="F9" s="25" t="s">
        <v>536</v>
      </c>
      <c r="G9" s="26">
        <v>4715</v>
      </c>
      <c r="H9" s="41" t="s">
        <v>910</v>
      </c>
    </row>
    <row r="10" spans="1:8" x14ac:dyDescent="0.2">
      <c r="A10" s="37" t="s">
        <v>872</v>
      </c>
      <c r="B10" s="37" t="s">
        <v>858</v>
      </c>
      <c r="C10" s="38">
        <v>5799</v>
      </c>
      <c r="E10" s="25" t="s">
        <v>444</v>
      </c>
      <c r="F10" s="25" t="s">
        <v>849</v>
      </c>
      <c r="G10" s="26">
        <v>4674</v>
      </c>
      <c r="H10" s="41" t="s">
        <v>910</v>
      </c>
    </row>
    <row r="11" spans="1:8" x14ac:dyDescent="0.2">
      <c r="A11" s="37" t="s">
        <v>873</v>
      </c>
      <c r="B11" s="37" t="s">
        <v>874</v>
      </c>
      <c r="C11" s="38">
        <v>5791</v>
      </c>
      <c r="E11" s="25" t="s">
        <v>583</v>
      </c>
      <c r="F11" s="25" t="s">
        <v>597</v>
      </c>
      <c r="G11" s="26">
        <v>4355</v>
      </c>
      <c r="H11" t="s">
        <v>910</v>
      </c>
    </row>
    <row r="12" spans="1:8" x14ac:dyDescent="0.2">
      <c r="A12" s="37" t="s">
        <v>875</v>
      </c>
      <c r="B12" s="37" t="s">
        <v>866</v>
      </c>
      <c r="C12" s="38">
        <v>5044</v>
      </c>
      <c r="E12" s="25" t="s">
        <v>444</v>
      </c>
      <c r="F12" s="25" t="s">
        <v>850</v>
      </c>
      <c r="G12" s="26">
        <v>4127</v>
      </c>
      <c r="H12" s="41" t="s">
        <v>910</v>
      </c>
    </row>
    <row r="13" spans="1:8" x14ac:dyDescent="0.2">
      <c r="A13" s="37" t="s">
        <v>876</v>
      </c>
      <c r="B13" s="37" t="s">
        <v>866</v>
      </c>
      <c r="C13" s="38">
        <v>4873</v>
      </c>
      <c r="E13" s="25" t="s">
        <v>444</v>
      </c>
      <c r="F13" s="25" t="s">
        <v>851</v>
      </c>
      <c r="G13" s="26">
        <v>4125</v>
      </c>
    </row>
    <row r="14" spans="1:8" x14ac:dyDescent="0.2">
      <c r="A14" s="37" t="s">
        <v>877</v>
      </c>
      <c r="B14" s="37" t="s">
        <v>878</v>
      </c>
      <c r="C14" s="38">
        <v>4858</v>
      </c>
      <c r="E14" s="25" t="s">
        <v>287</v>
      </c>
      <c r="F14" s="25" t="s">
        <v>317</v>
      </c>
      <c r="G14" s="26">
        <v>3990</v>
      </c>
      <c r="H14" s="41" t="s">
        <v>910</v>
      </c>
    </row>
    <row r="15" spans="1:8" x14ac:dyDescent="0.2">
      <c r="A15" s="37" t="s">
        <v>879</v>
      </c>
      <c r="B15" s="37" t="s">
        <v>874</v>
      </c>
      <c r="C15" s="38">
        <v>4854</v>
      </c>
      <c r="E15" s="25" t="s">
        <v>338</v>
      </c>
      <c r="F15" s="25" t="s">
        <v>852</v>
      </c>
      <c r="G15" s="26">
        <v>3846</v>
      </c>
    </row>
    <row r="16" spans="1:8" x14ac:dyDescent="0.2">
      <c r="A16" s="37" t="s">
        <v>880</v>
      </c>
      <c r="B16" s="37" t="s">
        <v>881</v>
      </c>
      <c r="C16" s="38">
        <v>4347</v>
      </c>
      <c r="E16" s="25" t="s">
        <v>641</v>
      </c>
      <c r="F16" s="25" t="s">
        <v>653</v>
      </c>
      <c r="G16" s="26">
        <v>3645</v>
      </c>
    </row>
    <row r="17" spans="1:8" x14ac:dyDescent="0.2">
      <c r="A17" s="37" t="s">
        <v>882</v>
      </c>
      <c r="B17" s="37" t="s">
        <v>883</v>
      </c>
      <c r="C17" s="38">
        <v>4335</v>
      </c>
      <c r="E17" s="25" t="s">
        <v>550</v>
      </c>
      <c r="F17" s="25" t="s">
        <v>563</v>
      </c>
      <c r="G17" s="26">
        <v>3593</v>
      </c>
      <c r="H17" t="s">
        <v>910</v>
      </c>
    </row>
    <row r="18" spans="1:8" x14ac:dyDescent="0.2">
      <c r="A18" s="30" t="s">
        <v>884</v>
      </c>
      <c r="B18" s="30" t="s">
        <v>874</v>
      </c>
      <c r="C18" s="39">
        <v>4308</v>
      </c>
      <c r="E18" s="30" t="s">
        <v>155</v>
      </c>
      <c r="F18" s="30" t="s">
        <v>158</v>
      </c>
      <c r="G18" s="31">
        <v>3570</v>
      </c>
    </row>
    <row r="19" spans="1:8" x14ac:dyDescent="0.2">
      <c r="A19" s="30" t="s">
        <v>885</v>
      </c>
      <c r="B19" s="30" t="s">
        <v>886</v>
      </c>
      <c r="C19" s="39">
        <v>4211</v>
      </c>
      <c r="E19" s="30" t="s">
        <v>790</v>
      </c>
      <c r="F19" s="30" t="s">
        <v>853</v>
      </c>
      <c r="G19" s="31">
        <v>3560</v>
      </c>
    </row>
    <row r="20" spans="1:8" x14ac:dyDescent="0.2">
      <c r="A20" s="30" t="s">
        <v>887</v>
      </c>
      <c r="B20" s="30" t="s">
        <v>888</v>
      </c>
      <c r="C20" s="39">
        <v>4079</v>
      </c>
      <c r="E20" s="30" t="s">
        <v>626</v>
      </c>
      <c r="F20" s="30" t="s">
        <v>633</v>
      </c>
      <c r="G20" s="31">
        <v>3374</v>
      </c>
    </row>
    <row r="21" spans="1:8" x14ac:dyDescent="0.2">
      <c r="A21" s="30" t="s">
        <v>889</v>
      </c>
      <c r="B21" s="30" t="s">
        <v>874</v>
      </c>
      <c r="C21" s="39">
        <v>4029</v>
      </c>
      <c r="E21" s="30" t="s">
        <v>287</v>
      </c>
      <c r="F21" s="30" t="s">
        <v>307</v>
      </c>
      <c r="G21" s="31">
        <v>3153</v>
      </c>
      <c r="H21" t="s">
        <v>910</v>
      </c>
    </row>
    <row r="22" spans="1:8" x14ac:dyDescent="0.2">
      <c r="A22" s="30" t="s">
        <v>890</v>
      </c>
      <c r="B22" s="30" t="s">
        <v>891</v>
      </c>
      <c r="C22" s="39">
        <v>4007</v>
      </c>
      <c r="E22" s="30" t="s">
        <v>287</v>
      </c>
      <c r="F22" s="30" t="s">
        <v>309</v>
      </c>
      <c r="G22" s="31">
        <v>3083</v>
      </c>
    </row>
    <row r="23" spans="1:8" x14ac:dyDescent="0.2">
      <c r="A23" s="30" t="s">
        <v>892</v>
      </c>
      <c r="B23" s="30" t="s">
        <v>893</v>
      </c>
      <c r="C23" s="39">
        <v>3991</v>
      </c>
      <c r="E23" s="30" t="s">
        <v>221</v>
      </c>
      <c r="F23" s="30" t="s">
        <v>234</v>
      </c>
      <c r="G23" s="31">
        <v>3059</v>
      </c>
      <c r="H23" t="s">
        <v>910</v>
      </c>
    </row>
    <row r="24" spans="1:8" x14ac:dyDescent="0.2">
      <c r="A24" s="30" t="s">
        <v>894</v>
      </c>
      <c r="B24" s="30" t="s">
        <v>895</v>
      </c>
      <c r="C24" s="39">
        <v>3767</v>
      </c>
      <c r="E24" s="30" t="s">
        <v>25</v>
      </c>
      <c r="F24" s="30" t="s">
        <v>854</v>
      </c>
      <c r="G24" s="31">
        <v>3020</v>
      </c>
    </row>
    <row r="25" spans="1:8" x14ac:dyDescent="0.2">
      <c r="A25" s="30" t="s">
        <v>896</v>
      </c>
      <c r="B25" s="30" t="s">
        <v>891</v>
      </c>
      <c r="C25" s="39">
        <v>3615</v>
      </c>
      <c r="E25" s="30" t="s">
        <v>191</v>
      </c>
      <c r="F25" s="30" t="s">
        <v>201</v>
      </c>
      <c r="G25" s="31">
        <v>3014</v>
      </c>
    </row>
    <row r="26" spans="1:8" x14ac:dyDescent="0.2">
      <c r="A26" s="30" t="s">
        <v>897</v>
      </c>
      <c r="B26" s="30" t="s">
        <v>858</v>
      </c>
      <c r="C26" s="39">
        <v>3601</v>
      </c>
      <c r="E26" s="30" t="s">
        <v>641</v>
      </c>
      <c r="F26" s="30" t="s">
        <v>662</v>
      </c>
      <c r="G26" s="31">
        <v>2728</v>
      </c>
    </row>
    <row r="27" spans="1:8" x14ac:dyDescent="0.2">
      <c r="A27" s="30" t="s">
        <v>898</v>
      </c>
      <c r="B27" s="30" t="s">
        <v>870</v>
      </c>
      <c r="C27" s="39">
        <v>3561</v>
      </c>
      <c r="E27" s="30" t="s">
        <v>374</v>
      </c>
      <c r="F27" s="30" t="s">
        <v>395</v>
      </c>
      <c r="G27" s="31">
        <v>2614</v>
      </c>
    </row>
    <row r="28" spans="1:8" x14ac:dyDescent="0.2">
      <c r="A28" s="30" t="s">
        <v>899</v>
      </c>
      <c r="B28" s="30" t="s">
        <v>900</v>
      </c>
      <c r="C28" s="39">
        <v>3510</v>
      </c>
      <c r="E28" s="30" t="s">
        <v>641</v>
      </c>
      <c r="F28" s="30" t="s">
        <v>645</v>
      </c>
      <c r="G28" s="31">
        <v>2592</v>
      </c>
    </row>
    <row r="29" spans="1:8" x14ac:dyDescent="0.2">
      <c r="A29" s="30" t="s">
        <v>901</v>
      </c>
      <c r="B29" s="30" t="s">
        <v>874</v>
      </c>
      <c r="C29" s="39">
        <v>3332</v>
      </c>
      <c r="E29" s="30" t="s">
        <v>705</v>
      </c>
      <c r="F29" s="30" t="s">
        <v>739</v>
      </c>
      <c r="G29" s="31">
        <v>2570</v>
      </c>
      <c r="H29" s="41" t="s">
        <v>910</v>
      </c>
    </row>
    <row r="30" spans="1:8" x14ac:dyDescent="0.2">
      <c r="A30" s="30" t="s">
        <v>902</v>
      </c>
      <c r="B30" s="30" t="s">
        <v>888</v>
      </c>
      <c r="C30" s="39">
        <v>3172</v>
      </c>
      <c r="E30" s="30" t="s">
        <v>287</v>
      </c>
      <c r="F30" s="30" t="s">
        <v>316</v>
      </c>
      <c r="G30" s="31">
        <v>2470</v>
      </c>
    </row>
    <row r="31" spans="1:8" x14ac:dyDescent="0.2">
      <c r="A31" s="30" t="s">
        <v>903</v>
      </c>
      <c r="B31" s="30" t="s">
        <v>891</v>
      </c>
      <c r="C31" s="39">
        <v>3025</v>
      </c>
      <c r="E31" s="30" t="s">
        <v>790</v>
      </c>
      <c r="F31" s="30" t="s">
        <v>813</v>
      </c>
      <c r="G31" s="31">
        <v>2018</v>
      </c>
    </row>
    <row r="32" spans="1:8" x14ac:dyDescent="0.2">
      <c r="A32" s="30" t="s">
        <v>904</v>
      </c>
      <c r="B32" s="30" t="s">
        <v>895</v>
      </c>
      <c r="C32" s="39">
        <v>2912</v>
      </c>
      <c r="E32" s="30" t="s">
        <v>482</v>
      </c>
      <c r="F32" s="30" t="s">
        <v>492</v>
      </c>
      <c r="G32" s="31">
        <v>1937</v>
      </c>
    </row>
    <row r="33" spans="1:8" x14ac:dyDescent="0.2">
      <c r="A33" s="30" t="s">
        <v>905</v>
      </c>
      <c r="B33" s="30" t="s">
        <v>874</v>
      </c>
      <c r="C33" s="39">
        <v>2789</v>
      </c>
      <c r="E33" s="30" t="s">
        <v>482</v>
      </c>
      <c r="F33" s="30" t="s">
        <v>489</v>
      </c>
      <c r="G33" s="31">
        <v>1861</v>
      </c>
    </row>
    <row r="34" spans="1:8" x14ac:dyDescent="0.2">
      <c r="A34" s="30" t="s">
        <v>906</v>
      </c>
      <c r="B34" s="30" t="s">
        <v>862</v>
      </c>
      <c r="C34" s="39">
        <v>2241</v>
      </c>
      <c r="E34" s="30" t="s">
        <v>70</v>
      </c>
      <c r="F34" s="30" t="s">
        <v>105</v>
      </c>
      <c r="G34" s="31">
        <v>1831</v>
      </c>
    </row>
    <row r="35" spans="1:8" x14ac:dyDescent="0.2">
      <c r="C35" s="23">
        <f>SUM(C2:C34)</f>
        <v>158886</v>
      </c>
      <c r="G35" s="23">
        <f>SUM(G2:G34)</f>
        <v>132546</v>
      </c>
      <c r="H35" s="42">
        <f>G35/C35-1</f>
        <v>-0.16577923794418636</v>
      </c>
    </row>
  </sheetData>
  <sortState xmlns:xlrd2="http://schemas.microsoft.com/office/spreadsheetml/2017/richdata2" ref="A2:C34">
    <sortCondition descending="1" ref="C2:C3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7421B-2336-6147-B2CE-EEDCE3CEA9E7}">
  <sheetPr filterMode="1"/>
  <dimension ref="A1:M937"/>
  <sheetViews>
    <sheetView zoomScale="125" zoomScaleNormal="125" workbookViewId="0">
      <selection activeCell="C31" sqref="C31"/>
    </sheetView>
  </sheetViews>
  <sheetFormatPr baseColWidth="10" defaultColWidth="10.83203125" defaultRowHeight="16" x14ac:dyDescent="0.2"/>
  <cols>
    <col min="1" max="1" width="8.33203125" style="24" customWidth="1"/>
    <col min="2" max="2" width="26.6640625" style="24" customWidth="1"/>
    <col min="3" max="3" width="18" style="27" bestFit="1" customWidth="1"/>
    <col min="4" max="4" width="9.33203125" style="24" bestFit="1" customWidth="1"/>
    <col min="5" max="5" width="8.33203125" style="24" hidden="1" customWidth="1"/>
    <col min="6" max="6" width="9.6640625" style="24" hidden="1" customWidth="1"/>
    <col min="7" max="7" width="21" style="24" bestFit="1" customWidth="1"/>
    <col min="8" max="8" width="3.1640625" style="24" bestFit="1" customWidth="1"/>
    <col min="9" max="9" width="10.83203125" style="24"/>
    <col min="10" max="11" width="0" style="24" hidden="1" customWidth="1"/>
    <col min="12" max="16384" width="10.83203125" style="24"/>
  </cols>
  <sheetData>
    <row r="1" spans="1:13" ht="15" x14ac:dyDescent="0.2">
      <c r="A1" s="24" t="s">
        <v>830</v>
      </c>
      <c r="B1" s="24" t="s">
        <v>831</v>
      </c>
      <c r="C1" s="27" t="s">
        <v>832</v>
      </c>
      <c r="D1" s="24" t="s">
        <v>835</v>
      </c>
      <c r="E1" s="24" t="s">
        <v>837</v>
      </c>
      <c r="F1" s="24" t="s">
        <v>932</v>
      </c>
      <c r="G1" s="24" t="s">
        <v>933</v>
      </c>
      <c r="H1" s="24" t="s">
        <v>934</v>
      </c>
      <c r="I1" s="24" t="s">
        <v>909</v>
      </c>
      <c r="K1" s="24" t="s">
        <v>948</v>
      </c>
      <c r="L1" s="24" t="s">
        <v>1105</v>
      </c>
      <c r="M1" s="24" t="s">
        <v>1108</v>
      </c>
    </row>
    <row r="2" spans="1:13" s="25" customFormat="1" ht="15" hidden="1" x14ac:dyDescent="0.2">
      <c r="A2" s="25" t="s">
        <v>626</v>
      </c>
      <c r="B2" s="25" t="s">
        <v>631</v>
      </c>
      <c r="C2" s="26">
        <v>10886</v>
      </c>
      <c r="D2" s="25" t="s">
        <v>833</v>
      </c>
      <c r="H2" s="25">
        <v>1</v>
      </c>
      <c r="I2" s="25" t="s">
        <v>910</v>
      </c>
      <c r="L2" s="25" t="s">
        <v>1106</v>
      </c>
    </row>
    <row r="3" spans="1:13" s="25" customFormat="1" ht="15" hidden="1" x14ac:dyDescent="0.2">
      <c r="A3" s="25" t="s">
        <v>745</v>
      </c>
      <c r="B3" s="25" t="s">
        <v>759</v>
      </c>
      <c r="C3" s="26">
        <v>7670</v>
      </c>
      <c r="D3" s="25" t="s">
        <v>833</v>
      </c>
      <c r="H3" s="25">
        <v>2</v>
      </c>
      <c r="L3" s="25" t="s">
        <v>1106</v>
      </c>
    </row>
    <row r="4" spans="1:13" s="25" customFormat="1" ht="15" hidden="1" x14ac:dyDescent="0.2">
      <c r="A4" s="25" t="s">
        <v>523</v>
      </c>
      <c r="B4" s="25" t="s">
        <v>533</v>
      </c>
      <c r="C4" s="26">
        <v>6858</v>
      </c>
      <c r="D4" s="25" t="s">
        <v>833</v>
      </c>
      <c r="H4" s="25">
        <v>3</v>
      </c>
      <c r="I4" s="25" t="s">
        <v>910</v>
      </c>
      <c r="L4" s="25" t="s">
        <v>1106</v>
      </c>
    </row>
    <row r="5" spans="1:13" s="25" customFormat="1" ht="15" hidden="1" x14ac:dyDescent="0.2">
      <c r="A5" s="25" t="s">
        <v>745</v>
      </c>
      <c r="B5" s="25" t="s">
        <v>757</v>
      </c>
      <c r="C5" s="26">
        <v>6539</v>
      </c>
      <c r="D5" s="25" t="s">
        <v>833</v>
      </c>
      <c r="H5" s="25">
        <v>4</v>
      </c>
      <c r="I5" s="25" t="s">
        <v>910</v>
      </c>
      <c r="L5" s="25" t="s">
        <v>1106</v>
      </c>
    </row>
    <row r="6" spans="1:13" s="25" customFormat="1" ht="15" hidden="1" x14ac:dyDescent="0.2">
      <c r="A6" s="25" t="s">
        <v>114</v>
      </c>
      <c r="B6" s="25" t="s">
        <v>148</v>
      </c>
      <c r="C6" s="26">
        <v>6493</v>
      </c>
      <c r="D6" s="25" t="s">
        <v>833</v>
      </c>
      <c r="H6" s="25">
        <v>5</v>
      </c>
      <c r="I6" s="25" t="s">
        <v>910</v>
      </c>
      <c r="L6" s="25" t="s">
        <v>1106</v>
      </c>
    </row>
    <row r="7" spans="1:13" s="25" customFormat="1" ht="15" hidden="1" x14ac:dyDescent="0.2">
      <c r="A7" s="25" t="s">
        <v>444</v>
      </c>
      <c r="B7" s="25" t="s">
        <v>461</v>
      </c>
      <c r="C7" s="26">
        <v>5605</v>
      </c>
      <c r="D7" s="25" t="s">
        <v>833</v>
      </c>
      <c r="H7" s="25">
        <v>6</v>
      </c>
      <c r="I7" s="25" t="s">
        <v>910</v>
      </c>
      <c r="L7" s="25" t="s">
        <v>1106</v>
      </c>
    </row>
    <row r="8" spans="1:13" s="25" customFormat="1" hidden="1" x14ac:dyDescent="0.2">
      <c r="A8" s="25" t="s">
        <v>114</v>
      </c>
      <c r="B8" s="25" t="s">
        <v>848</v>
      </c>
      <c r="C8" s="26">
        <v>4971</v>
      </c>
      <c r="D8" s="25" t="s">
        <v>833</v>
      </c>
      <c r="H8" s="25">
        <v>7</v>
      </c>
      <c r="I8" s="25" t="s">
        <v>910</v>
      </c>
      <c r="L8" s="25" t="s">
        <v>1106</v>
      </c>
    </row>
    <row r="9" spans="1:13" s="25" customFormat="1" ht="15" hidden="1" x14ac:dyDescent="0.2">
      <c r="A9" s="25" t="s">
        <v>523</v>
      </c>
      <c r="B9" s="25" t="s">
        <v>536</v>
      </c>
      <c r="C9" s="26">
        <v>4715</v>
      </c>
      <c r="D9" s="25" t="s">
        <v>833</v>
      </c>
      <c r="H9" s="25">
        <v>8</v>
      </c>
      <c r="I9" s="25" t="s">
        <v>910</v>
      </c>
      <c r="L9" s="25" t="s">
        <v>1106</v>
      </c>
    </row>
    <row r="10" spans="1:13" s="25" customFormat="1" hidden="1" x14ac:dyDescent="0.2">
      <c r="A10" s="25" t="s">
        <v>444</v>
      </c>
      <c r="B10" s="25" t="s">
        <v>849</v>
      </c>
      <c r="C10" s="26">
        <v>4674</v>
      </c>
      <c r="D10" s="25" t="s">
        <v>833</v>
      </c>
      <c r="H10" s="25">
        <v>9</v>
      </c>
      <c r="I10" s="25" t="s">
        <v>910</v>
      </c>
      <c r="L10" s="25" t="s">
        <v>1106</v>
      </c>
    </row>
    <row r="11" spans="1:13" s="25" customFormat="1" ht="15" hidden="1" x14ac:dyDescent="0.2">
      <c r="A11" s="25" t="s">
        <v>583</v>
      </c>
      <c r="B11" s="25" t="s">
        <v>597</v>
      </c>
      <c r="C11" s="26">
        <v>4355</v>
      </c>
      <c r="D11" s="25" t="s">
        <v>833</v>
      </c>
      <c r="H11" s="25">
        <v>10</v>
      </c>
      <c r="I11" s="25" t="s">
        <v>910</v>
      </c>
      <c r="L11" s="25" t="s">
        <v>1106</v>
      </c>
    </row>
    <row r="12" spans="1:13" s="25" customFormat="1" hidden="1" x14ac:dyDescent="0.2">
      <c r="A12" s="25" t="s">
        <v>444</v>
      </c>
      <c r="B12" s="25" t="s">
        <v>850</v>
      </c>
      <c r="C12" s="26">
        <v>4127</v>
      </c>
      <c r="D12" s="25" t="s">
        <v>833</v>
      </c>
      <c r="H12" s="25">
        <v>11</v>
      </c>
      <c r="I12" s="25" t="s">
        <v>910</v>
      </c>
      <c r="L12" s="25" t="s">
        <v>1106</v>
      </c>
    </row>
    <row r="13" spans="1:13" s="25" customFormat="1" hidden="1" x14ac:dyDescent="0.2">
      <c r="A13" s="25" t="s">
        <v>444</v>
      </c>
      <c r="B13" s="25" t="s">
        <v>851</v>
      </c>
      <c r="C13" s="26">
        <v>4125</v>
      </c>
      <c r="D13" s="25" t="s">
        <v>833</v>
      </c>
      <c r="H13" s="25">
        <v>12</v>
      </c>
      <c r="L13" s="25" t="s">
        <v>1106</v>
      </c>
    </row>
    <row r="14" spans="1:13" s="25" customFormat="1" ht="15" hidden="1" x14ac:dyDescent="0.2">
      <c r="A14" s="25" t="s">
        <v>287</v>
      </c>
      <c r="B14" s="25" t="s">
        <v>317</v>
      </c>
      <c r="C14" s="26">
        <v>3990</v>
      </c>
      <c r="D14" s="25" t="s">
        <v>833</v>
      </c>
      <c r="H14" s="25">
        <v>13</v>
      </c>
      <c r="I14" s="25" t="s">
        <v>910</v>
      </c>
      <c r="L14" s="25" t="s">
        <v>1106</v>
      </c>
    </row>
    <row r="15" spans="1:13" s="25" customFormat="1" hidden="1" x14ac:dyDescent="0.2">
      <c r="A15" s="25" t="s">
        <v>338</v>
      </c>
      <c r="B15" s="25" t="s">
        <v>852</v>
      </c>
      <c r="C15" s="26">
        <v>3846</v>
      </c>
      <c r="D15" s="25" t="s">
        <v>833</v>
      </c>
      <c r="H15" s="25">
        <v>14</v>
      </c>
      <c r="L15" s="25" t="s">
        <v>1106</v>
      </c>
    </row>
    <row r="16" spans="1:13" s="25" customFormat="1" ht="15" hidden="1" x14ac:dyDescent="0.2">
      <c r="A16" s="25" t="s">
        <v>641</v>
      </c>
      <c r="B16" s="25" t="s">
        <v>653</v>
      </c>
      <c r="C16" s="26">
        <v>3645</v>
      </c>
      <c r="D16" s="25" t="s">
        <v>833</v>
      </c>
      <c r="H16" s="25">
        <v>15</v>
      </c>
      <c r="L16" s="25" t="s">
        <v>1106</v>
      </c>
    </row>
    <row r="17" spans="1:12" s="25" customFormat="1" ht="15" hidden="1" x14ac:dyDescent="0.2">
      <c r="A17" s="25" t="s">
        <v>550</v>
      </c>
      <c r="B17" s="25" t="s">
        <v>563</v>
      </c>
      <c r="C17" s="26">
        <v>3593</v>
      </c>
      <c r="D17" s="25" t="s">
        <v>833</v>
      </c>
      <c r="E17" s="26">
        <f>SUM(C2:C17)</f>
        <v>86092</v>
      </c>
      <c r="G17" s="26" t="s">
        <v>20</v>
      </c>
      <c r="H17" s="25">
        <v>16</v>
      </c>
      <c r="I17" s="25" t="s">
        <v>910</v>
      </c>
      <c r="L17" s="25" t="s">
        <v>1106</v>
      </c>
    </row>
    <row r="18" spans="1:12" s="30" customFormat="1" ht="15" hidden="1" x14ac:dyDescent="0.2">
      <c r="A18" s="30" t="s">
        <v>155</v>
      </c>
      <c r="B18" s="30" t="s">
        <v>158</v>
      </c>
      <c r="C18" s="31">
        <v>3570</v>
      </c>
      <c r="D18" s="30" t="s">
        <v>833</v>
      </c>
      <c r="H18" s="30">
        <v>1</v>
      </c>
      <c r="L18" s="30" t="s">
        <v>1107</v>
      </c>
    </row>
    <row r="19" spans="1:12" s="30" customFormat="1" x14ac:dyDescent="0.2">
      <c r="A19" s="30" t="s">
        <v>790</v>
      </c>
      <c r="B19" s="30" t="s">
        <v>853</v>
      </c>
      <c r="C19" s="31">
        <v>3560</v>
      </c>
      <c r="D19" s="30" t="s">
        <v>833</v>
      </c>
      <c r="H19" s="30">
        <v>2</v>
      </c>
      <c r="L19" s="30" t="s">
        <v>1107</v>
      </c>
    </row>
    <row r="20" spans="1:12" s="30" customFormat="1" ht="15" hidden="1" x14ac:dyDescent="0.2">
      <c r="A20" s="30" t="s">
        <v>626</v>
      </c>
      <c r="B20" s="30" t="s">
        <v>633</v>
      </c>
      <c r="C20" s="31">
        <v>3374</v>
      </c>
      <c r="D20" s="30" t="s">
        <v>833</v>
      </c>
      <c r="H20" s="30">
        <v>3</v>
      </c>
      <c r="L20" s="30" t="s">
        <v>1107</v>
      </c>
    </row>
    <row r="21" spans="1:12" s="30" customFormat="1" ht="15" hidden="1" x14ac:dyDescent="0.2">
      <c r="A21" s="30" t="s">
        <v>287</v>
      </c>
      <c r="B21" s="30" t="s">
        <v>307</v>
      </c>
      <c r="C21" s="31">
        <v>3153</v>
      </c>
      <c r="D21" s="30" t="s">
        <v>833</v>
      </c>
      <c r="H21" s="30">
        <v>4</v>
      </c>
      <c r="I21" s="30" t="s">
        <v>910</v>
      </c>
      <c r="L21" s="30" t="s">
        <v>1107</v>
      </c>
    </row>
    <row r="22" spans="1:12" s="30" customFormat="1" ht="15" hidden="1" x14ac:dyDescent="0.2">
      <c r="A22" s="30" t="s">
        <v>287</v>
      </c>
      <c r="B22" s="30" t="s">
        <v>309</v>
      </c>
      <c r="C22" s="31">
        <v>3083</v>
      </c>
      <c r="D22" s="30" t="s">
        <v>833</v>
      </c>
      <c r="H22" s="30">
        <v>5</v>
      </c>
      <c r="L22" s="30" t="s">
        <v>1107</v>
      </c>
    </row>
    <row r="23" spans="1:12" s="30" customFormat="1" ht="15" hidden="1" x14ac:dyDescent="0.2">
      <c r="A23" s="30" t="s">
        <v>221</v>
      </c>
      <c r="B23" s="30" t="s">
        <v>234</v>
      </c>
      <c r="C23" s="31">
        <v>3059</v>
      </c>
      <c r="D23" s="30" t="s">
        <v>833</v>
      </c>
      <c r="H23" s="30">
        <v>6</v>
      </c>
      <c r="I23" s="30" t="s">
        <v>910</v>
      </c>
      <c r="L23" s="30" t="s">
        <v>1107</v>
      </c>
    </row>
    <row r="24" spans="1:12" s="30" customFormat="1" hidden="1" x14ac:dyDescent="0.2">
      <c r="A24" s="30" t="s">
        <v>25</v>
      </c>
      <c r="B24" s="30" t="s">
        <v>854</v>
      </c>
      <c r="C24" s="31">
        <v>3020</v>
      </c>
      <c r="D24" s="30" t="s">
        <v>833</v>
      </c>
      <c r="H24" s="30">
        <v>7</v>
      </c>
      <c r="L24" s="30" t="s">
        <v>1107</v>
      </c>
    </row>
    <row r="25" spans="1:12" s="30" customFormat="1" ht="15" hidden="1" x14ac:dyDescent="0.2">
      <c r="A25" s="30" t="s">
        <v>191</v>
      </c>
      <c r="B25" s="30" t="s">
        <v>201</v>
      </c>
      <c r="C25" s="31">
        <v>3014</v>
      </c>
      <c r="D25" s="30" t="s">
        <v>833</v>
      </c>
      <c r="H25" s="30">
        <v>8</v>
      </c>
      <c r="K25" s="82" t="s">
        <v>948</v>
      </c>
      <c r="L25" s="30" t="s">
        <v>1107</v>
      </c>
    </row>
    <row r="26" spans="1:12" s="30" customFormat="1" ht="15" hidden="1" x14ac:dyDescent="0.2">
      <c r="A26" s="30" t="s">
        <v>641</v>
      </c>
      <c r="B26" s="30" t="s">
        <v>662</v>
      </c>
      <c r="C26" s="31">
        <v>2728</v>
      </c>
      <c r="D26" s="30" t="s">
        <v>833</v>
      </c>
      <c r="H26" s="30">
        <v>9</v>
      </c>
      <c r="L26" s="30" t="s">
        <v>1107</v>
      </c>
    </row>
    <row r="27" spans="1:12" s="30" customFormat="1" ht="15" hidden="1" x14ac:dyDescent="0.2">
      <c r="A27" s="30" t="s">
        <v>374</v>
      </c>
      <c r="B27" s="30" t="s">
        <v>395</v>
      </c>
      <c r="C27" s="31">
        <v>2614</v>
      </c>
      <c r="D27" s="30" t="s">
        <v>833</v>
      </c>
      <c r="H27" s="30">
        <v>10</v>
      </c>
      <c r="L27" s="30" t="s">
        <v>1107</v>
      </c>
    </row>
    <row r="28" spans="1:12" s="30" customFormat="1" ht="15" hidden="1" x14ac:dyDescent="0.2">
      <c r="A28" s="30" t="s">
        <v>641</v>
      </c>
      <c r="B28" s="30" t="s">
        <v>645</v>
      </c>
      <c r="C28" s="31">
        <v>2592</v>
      </c>
      <c r="D28" s="30" t="s">
        <v>833</v>
      </c>
      <c r="H28" s="30">
        <v>11</v>
      </c>
      <c r="L28" s="30" t="s">
        <v>1107</v>
      </c>
    </row>
    <row r="29" spans="1:12" s="30" customFormat="1" ht="15" hidden="1" x14ac:dyDescent="0.2">
      <c r="A29" s="30" t="s">
        <v>705</v>
      </c>
      <c r="B29" s="30" t="s">
        <v>739</v>
      </c>
      <c r="C29" s="31">
        <v>2570</v>
      </c>
      <c r="D29" s="30" t="s">
        <v>833</v>
      </c>
      <c r="H29" s="30">
        <v>12</v>
      </c>
      <c r="I29" s="30" t="s">
        <v>910</v>
      </c>
      <c r="L29" s="30" t="s">
        <v>1107</v>
      </c>
    </row>
    <row r="30" spans="1:12" s="30" customFormat="1" ht="15" hidden="1" x14ac:dyDescent="0.2">
      <c r="A30" s="30" t="s">
        <v>287</v>
      </c>
      <c r="B30" s="30" t="s">
        <v>316</v>
      </c>
      <c r="C30" s="31">
        <v>2470</v>
      </c>
      <c r="D30" s="30" t="s">
        <v>833</v>
      </c>
      <c r="H30" s="30">
        <v>13</v>
      </c>
      <c r="L30" s="30" t="s">
        <v>1107</v>
      </c>
    </row>
    <row r="31" spans="1:12" s="30" customFormat="1" ht="15" x14ac:dyDescent="0.2">
      <c r="A31" s="30" t="s">
        <v>790</v>
      </c>
      <c r="B31" s="30" t="s">
        <v>813</v>
      </c>
      <c r="C31" s="31">
        <v>2018</v>
      </c>
      <c r="D31" s="30" t="s">
        <v>833</v>
      </c>
      <c r="H31" s="30">
        <v>14</v>
      </c>
      <c r="L31" s="30" t="s">
        <v>1107</v>
      </c>
    </row>
    <row r="32" spans="1:12" s="30" customFormat="1" ht="15" hidden="1" x14ac:dyDescent="0.2">
      <c r="A32" s="30" t="s">
        <v>482</v>
      </c>
      <c r="B32" s="30" t="s">
        <v>492</v>
      </c>
      <c r="C32" s="31">
        <v>1937</v>
      </c>
      <c r="D32" s="30" t="s">
        <v>833</v>
      </c>
      <c r="H32" s="30">
        <v>15</v>
      </c>
      <c r="L32" s="30" t="s">
        <v>1107</v>
      </c>
    </row>
    <row r="33" spans="1:13" s="30" customFormat="1" ht="15" hidden="1" x14ac:dyDescent="0.2">
      <c r="A33" s="30" t="s">
        <v>482</v>
      </c>
      <c r="B33" s="30" t="s">
        <v>489</v>
      </c>
      <c r="C33" s="31">
        <v>1861</v>
      </c>
      <c r="D33" s="30" t="s">
        <v>833</v>
      </c>
      <c r="H33" s="30">
        <v>16</v>
      </c>
      <c r="L33" s="30" t="s">
        <v>1107</v>
      </c>
    </row>
    <row r="34" spans="1:13" s="30" customFormat="1" ht="15" hidden="1" x14ac:dyDescent="0.2">
      <c r="A34" s="30" t="s">
        <v>70</v>
      </c>
      <c r="B34" s="30" t="s">
        <v>105</v>
      </c>
      <c r="C34" s="31">
        <v>1831</v>
      </c>
      <c r="D34" s="30" t="s">
        <v>833</v>
      </c>
      <c r="E34" s="31">
        <f>SUM(C17:C34)</f>
        <v>50047</v>
      </c>
      <c r="F34" s="31">
        <f>SUM(E2:E34)</f>
        <v>136139</v>
      </c>
      <c r="G34" s="31" t="s">
        <v>21</v>
      </c>
      <c r="H34" s="30">
        <v>17</v>
      </c>
      <c r="J34" s="58">
        <f>SUM(C26:C34)</f>
        <v>20621</v>
      </c>
      <c r="L34" s="30" t="s">
        <v>1107</v>
      </c>
    </row>
    <row r="35" spans="1:13" s="55" customFormat="1" hidden="1" x14ac:dyDescent="0.2">
      <c r="A35" s="55" t="s">
        <v>583</v>
      </c>
      <c r="B35" s="55" t="s">
        <v>981</v>
      </c>
      <c r="C35" s="56">
        <v>3995</v>
      </c>
      <c r="G35" s="55" t="s">
        <v>931</v>
      </c>
      <c r="H35" s="55">
        <v>1</v>
      </c>
    </row>
    <row r="36" spans="1:13" s="55" customFormat="1" hidden="1" x14ac:dyDescent="0.2">
      <c r="A36" s="55" t="s">
        <v>444</v>
      </c>
      <c r="B36" s="55" t="s">
        <v>953</v>
      </c>
      <c r="C36" s="56">
        <v>3598</v>
      </c>
      <c r="G36" s="55" t="s">
        <v>931</v>
      </c>
      <c r="H36" s="55">
        <v>2</v>
      </c>
    </row>
    <row r="37" spans="1:13" s="55" customFormat="1" hidden="1" x14ac:dyDescent="0.2">
      <c r="A37" s="55" t="s">
        <v>444</v>
      </c>
      <c r="B37" s="55" t="s">
        <v>469</v>
      </c>
      <c r="C37" s="56">
        <v>3357</v>
      </c>
      <c r="G37" s="55" t="s">
        <v>931</v>
      </c>
      <c r="H37" s="55">
        <v>3</v>
      </c>
    </row>
    <row r="38" spans="1:13" s="55" customFormat="1" hidden="1" x14ac:dyDescent="0.2">
      <c r="A38" s="55" t="s">
        <v>444</v>
      </c>
      <c r="B38" s="55" t="s">
        <v>954</v>
      </c>
      <c r="C38" s="56">
        <v>3045</v>
      </c>
      <c r="G38" s="55" t="s">
        <v>931</v>
      </c>
      <c r="H38" s="55">
        <v>4</v>
      </c>
    </row>
    <row r="39" spans="1:13" s="55" customFormat="1" hidden="1" x14ac:dyDescent="0.2">
      <c r="A39" s="55" t="s">
        <v>550</v>
      </c>
      <c r="B39" s="55" t="s">
        <v>955</v>
      </c>
      <c r="C39" s="56">
        <v>3023</v>
      </c>
      <c r="G39" s="55" t="s">
        <v>931</v>
      </c>
      <c r="H39" s="55">
        <v>5</v>
      </c>
    </row>
    <row r="40" spans="1:13" s="55" customFormat="1" hidden="1" x14ac:dyDescent="0.2">
      <c r="A40" s="55" t="s">
        <v>523</v>
      </c>
      <c r="B40" s="55" t="s">
        <v>1032</v>
      </c>
      <c r="C40" s="56">
        <v>2965</v>
      </c>
      <c r="G40" s="55" t="s">
        <v>931</v>
      </c>
      <c r="H40" s="55">
        <v>6</v>
      </c>
    </row>
    <row r="41" spans="1:13" s="55" customFormat="1" hidden="1" x14ac:dyDescent="0.2">
      <c r="A41" s="55" t="s">
        <v>25</v>
      </c>
      <c r="B41" s="55" t="s">
        <v>41</v>
      </c>
      <c r="C41" s="56">
        <v>2818</v>
      </c>
      <c r="G41" s="55" t="s">
        <v>931</v>
      </c>
      <c r="H41" s="55">
        <v>7</v>
      </c>
      <c r="L41" s="55">
        <v>1</v>
      </c>
      <c r="M41" s="57">
        <f>C24-C41</f>
        <v>202</v>
      </c>
    </row>
    <row r="42" spans="1:13" s="55" customFormat="1" hidden="1" x14ac:dyDescent="0.2">
      <c r="A42" s="55" t="s">
        <v>191</v>
      </c>
      <c r="B42" s="55" t="s">
        <v>196</v>
      </c>
      <c r="C42" s="56">
        <v>2762</v>
      </c>
      <c r="G42" s="55" t="s">
        <v>931</v>
      </c>
      <c r="H42" s="55">
        <v>8</v>
      </c>
      <c r="K42" s="82" t="s">
        <v>948</v>
      </c>
      <c r="L42" s="55">
        <v>1</v>
      </c>
      <c r="M42" s="57">
        <f>C25-C42</f>
        <v>252</v>
      </c>
    </row>
    <row r="43" spans="1:13" s="55" customFormat="1" hidden="1" x14ac:dyDescent="0.2">
      <c r="A43" s="55" t="s">
        <v>626</v>
      </c>
      <c r="B43" s="55" t="s">
        <v>978</v>
      </c>
      <c r="C43" s="56">
        <v>2729</v>
      </c>
      <c r="E43" s="57">
        <f>SUM(C35:C43)</f>
        <v>28292</v>
      </c>
      <c r="G43" s="55" t="s">
        <v>931</v>
      </c>
      <c r="H43" s="55">
        <v>9</v>
      </c>
      <c r="L43" s="55">
        <v>1</v>
      </c>
      <c r="M43" s="57">
        <f>C20-C43</f>
        <v>645</v>
      </c>
    </row>
    <row r="44" spans="1:13" s="28" customFormat="1" hidden="1" x14ac:dyDescent="0.2">
      <c r="A44" s="28" t="s">
        <v>626</v>
      </c>
      <c r="B44" s="28" t="s">
        <v>630</v>
      </c>
      <c r="C44" s="29">
        <v>2678</v>
      </c>
      <c r="G44" s="28" t="s">
        <v>834</v>
      </c>
      <c r="M44" s="89"/>
    </row>
    <row r="45" spans="1:13" s="28" customFormat="1" hidden="1" x14ac:dyDescent="0.2">
      <c r="A45" s="28" t="s">
        <v>626</v>
      </c>
      <c r="B45" s="28" t="s">
        <v>979</v>
      </c>
      <c r="C45" s="29">
        <v>2631</v>
      </c>
      <c r="G45" s="28" t="s">
        <v>834</v>
      </c>
    </row>
    <row r="46" spans="1:13" s="28" customFormat="1" hidden="1" x14ac:dyDescent="0.2">
      <c r="A46" s="28" t="s">
        <v>550</v>
      </c>
      <c r="B46" s="28" t="s">
        <v>565</v>
      </c>
      <c r="C46" s="29">
        <v>2493</v>
      </c>
      <c r="G46" s="28" t="s">
        <v>834</v>
      </c>
    </row>
    <row r="47" spans="1:13" s="28" customFormat="1" hidden="1" x14ac:dyDescent="0.2">
      <c r="A47" s="28" t="s">
        <v>444</v>
      </c>
      <c r="B47" s="28" t="s">
        <v>465</v>
      </c>
      <c r="C47" s="29">
        <v>2413</v>
      </c>
      <c r="G47" s="28" t="s">
        <v>834</v>
      </c>
    </row>
    <row r="48" spans="1:13" s="28" customFormat="1" hidden="1" x14ac:dyDescent="0.2">
      <c r="A48" s="28" t="s">
        <v>287</v>
      </c>
      <c r="B48" s="28" t="s">
        <v>294</v>
      </c>
      <c r="C48" s="29">
        <v>2412</v>
      </c>
      <c r="G48" s="28" t="s">
        <v>834</v>
      </c>
      <c r="L48" s="28">
        <v>1</v>
      </c>
      <c r="M48" s="89">
        <f>C21-C48</f>
        <v>741</v>
      </c>
    </row>
    <row r="49" spans="1:13" s="28" customFormat="1" hidden="1" x14ac:dyDescent="0.2">
      <c r="A49" s="28" t="s">
        <v>641</v>
      </c>
      <c r="B49" s="28" t="s">
        <v>980</v>
      </c>
      <c r="C49" s="29">
        <v>2347</v>
      </c>
      <c r="G49" s="28" t="s">
        <v>834</v>
      </c>
      <c r="L49" s="28">
        <v>1</v>
      </c>
      <c r="M49" s="89">
        <f>C26-C49</f>
        <v>381</v>
      </c>
    </row>
    <row r="50" spans="1:13" s="28" customFormat="1" hidden="1" x14ac:dyDescent="0.2">
      <c r="A50" s="28" t="s">
        <v>550</v>
      </c>
      <c r="B50" s="28" t="s">
        <v>557</v>
      </c>
      <c r="C50" s="29">
        <v>2306</v>
      </c>
      <c r="G50" s="28" t="s">
        <v>834</v>
      </c>
    </row>
    <row r="51" spans="1:13" s="28" customFormat="1" hidden="1" x14ac:dyDescent="0.2">
      <c r="A51" s="28" t="s">
        <v>444</v>
      </c>
      <c r="B51" s="28" t="s">
        <v>464</v>
      </c>
      <c r="C51" s="29">
        <v>2300</v>
      </c>
      <c r="G51" s="28" t="s">
        <v>834</v>
      </c>
    </row>
    <row r="52" spans="1:13" s="28" customFormat="1" hidden="1" x14ac:dyDescent="0.2">
      <c r="A52" s="28" t="s">
        <v>641</v>
      </c>
      <c r="B52" s="28" t="s">
        <v>982</v>
      </c>
      <c r="C52" s="29">
        <v>2236</v>
      </c>
      <c r="G52" s="28" t="s">
        <v>834</v>
      </c>
      <c r="L52" s="28">
        <v>1</v>
      </c>
      <c r="M52" s="89">
        <f>C26-C52</f>
        <v>492</v>
      </c>
    </row>
    <row r="53" spans="1:13" s="28" customFormat="1" hidden="1" x14ac:dyDescent="0.2">
      <c r="A53" s="28" t="s">
        <v>705</v>
      </c>
      <c r="B53" s="28" t="s">
        <v>983</v>
      </c>
      <c r="C53" s="29">
        <v>2223</v>
      </c>
      <c r="G53" s="28" t="s">
        <v>834</v>
      </c>
      <c r="L53" s="28">
        <v>1</v>
      </c>
      <c r="M53" s="89">
        <f>C29-C53</f>
        <v>347</v>
      </c>
    </row>
    <row r="54" spans="1:13" s="28" customFormat="1" hidden="1" x14ac:dyDescent="0.2">
      <c r="A54" s="28" t="s">
        <v>444</v>
      </c>
      <c r="B54" s="28" t="s">
        <v>475</v>
      </c>
      <c r="C54" s="29">
        <v>2179</v>
      </c>
      <c r="G54" s="28" t="s">
        <v>834</v>
      </c>
    </row>
    <row r="55" spans="1:13" s="28" customFormat="1" hidden="1" x14ac:dyDescent="0.2">
      <c r="A55" s="28" t="s">
        <v>374</v>
      </c>
      <c r="B55" s="28" t="s">
        <v>406</v>
      </c>
      <c r="C55" s="29">
        <v>2151</v>
      </c>
      <c r="G55" s="28" t="s">
        <v>834</v>
      </c>
      <c r="L55" s="28">
        <v>1</v>
      </c>
      <c r="M55" s="89">
        <f>C27-C55</f>
        <v>463</v>
      </c>
    </row>
    <row r="56" spans="1:13" s="28" customFormat="1" hidden="1" x14ac:dyDescent="0.2">
      <c r="A56" s="28" t="s">
        <v>287</v>
      </c>
      <c r="B56" s="28" t="s">
        <v>1033</v>
      </c>
      <c r="C56" s="29">
        <v>2100</v>
      </c>
      <c r="G56" s="28" t="s">
        <v>834</v>
      </c>
      <c r="L56" s="28">
        <v>1</v>
      </c>
      <c r="M56" s="89">
        <f>C21-C56</f>
        <v>1053</v>
      </c>
    </row>
    <row r="57" spans="1:13" s="28" customFormat="1" hidden="1" x14ac:dyDescent="0.2">
      <c r="A57" s="28" t="s">
        <v>583</v>
      </c>
      <c r="B57" s="28" t="s">
        <v>604</v>
      </c>
      <c r="C57" s="29">
        <v>2092</v>
      </c>
      <c r="G57" s="28" t="s">
        <v>834</v>
      </c>
    </row>
    <row r="58" spans="1:13" s="28" customFormat="1" hidden="1" x14ac:dyDescent="0.2">
      <c r="A58" s="28" t="s">
        <v>191</v>
      </c>
      <c r="B58" s="28" t="s">
        <v>195</v>
      </c>
      <c r="C58" s="29">
        <v>2049</v>
      </c>
      <c r="G58" s="28" t="s">
        <v>834</v>
      </c>
      <c r="K58" s="82" t="s">
        <v>948</v>
      </c>
      <c r="M58" s="89"/>
    </row>
    <row r="59" spans="1:13" s="28" customFormat="1" hidden="1" x14ac:dyDescent="0.2">
      <c r="A59" s="28" t="s">
        <v>25</v>
      </c>
      <c r="B59" s="28" t="s">
        <v>51</v>
      </c>
      <c r="C59" s="29">
        <v>2034</v>
      </c>
      <c r="G59" s="28" t="s">
        <v>834</v>
      </c>
    </row>
    <row r="60" spans="1:13" s="28" customFormat="1" hidden="1" x14ac:dyDescent="0.2">
      <c r="A60" s="28" t="s">
        <v>287</v>
      </c>
      <c r="B60" s="28" t="s">
        <v>297</v>
      </c>
      <c r="C60" s="29">
        <v>2000</v>
      </c>
      <c r="G60" s="28" t="s">
        <v>834</v>
      </c>
      <c r="L60" s="28">
        <v>1</v>
      </c>
      <c r="M60" s="89">
        <f>C21-C60</f>
        <v>1153</v>
      </c>
    </row>
    <row r="61" spans="1:13" hidden="1" x14ac:dyDescent="0.2">
      <c r="A61" s="24" t="s">
        <v>287</v>
      </c>
      <c r="B61" s="24" t="s">
        <v>289</v>
      </c>
      <c r="C61" s="27">
        <v>1807</v>
      </c>
      <c r="G61" s="24" t="s">
        <v>836</v>
      </c>
    </row>
    <row r="62" spans="1:13" hidden="1" x14ac:dyDescent="0.2">
      <c r="A62" s="24" t="s">
        <v>191</v>
      </c>
      <c r="B62" s="24" t="s">
        <v>194</v>
      </c>
      <c r="C62" s="27">
        <v>1793</v>
      </c>
      <c r="G62" s="24" t="s">
        <v>836</v>
      </c>
      <c r="K62" s="85" t="s">
        <v>948</v>
      </c>
    </row>
    <row r="63" spans="1:13" hidden="1" x14ac:dyDescent="0.2">
      <c r="A63" s="24" t="s">
        <v>482</v>
      </c>
      <c r="B63" s="24" t="s">
        <v>509</v>
      </c>
      <c r="C63" s="27">
        <v>1758</v>
      </c>
      <c r="G63" s="24" t="s">
        <v>836</v>
      </c>
      <c r="L63" s="24">
        <v>1</v>
      </c>
      <c r="M63" s="8">
        <f>C32-C63</f>
        <v>179</v>
      </c>
    </row>
    <row r="64" spans="1:13" hidden="1" x14ac:dyDescent="0.2">
      <c r="A64" s="24" t="s">
        <v>155</v>
      </c>
      <c r="B64" s="24" t="s">
        <v>170</v>
      </c>
      <c r="C64" s="27">
        <v>1749</v>
      </c>
      <c r="G64" s="24" t="s">
        <v>836</v>
      </c>
      <c r="L64" s="24">
        <v>1</v>
      </c>
      <c r="M64" s="8">
        <f>C18-C64</f>
        <v>1821</v>
      </c>
    </row>
    <row r="65" spans="1:13" hidden="1" x14ac:dyDescent="0.2">
      <c r="A65" s="24" t="s">
        <v>444</v>
      </c>
      <c r="B65" s="24" t="s">
        <v>454</v>
      </c>
      <c r="C65" s="27">
        <v>1673</v>
      </c>
      <c r="G65" s="24" t="s">
        <v>836</v>
      </c>
    </row>
    <row r="66" spans="1:13" hidden="1" x14ac:dyDescent="0.2">
      <c r="A66" s="24" t="s">
        <v>705</v>
      </c>
      <c r="B66" s="24" t="s">
        <v>1071</v>
      </c>
      <c r="C66" s="27">
        <v>1654</v>
      </c>
      <c r="G66" s="24" t="s">
        <v>836</v>
      </c>
    </row>
    <row r="67" spans="1:13" hidden="1" x14ac:dyDescent="0.2">
      <c r="A67" s="24" t="s">
        <v>523</v>
      </c>
      <c r="B67" s="24" t="s">
        <v>537</v>
      </c>
      <c r="C67" s="27">
        <v>1635</v>
      </c>
      <c r="G67" s="24" t="s">
        <v>836</v>
      </c>
    </row>
    <row r="68" spans="1:13" hidden="1" x14ac:dyDescent="0.2">
      <c r="A68" s="24" t="s">
        <v>550</v>
      </c>
      <c r="B68" s="24" t="s">
        <v>576</v>
      </c>
      <c r="C68" s="27">
        <v>1577</v>
      </c>
      <c r="G68" s="24" t="s">
        <v>836</v>
      </c>
    </row>
    <row r="69" spans="1:13" hidden="1" x14ac:dyDescent="0.2">
      <c r="A69" s="24" t="s">
        <v>114</v>
      </c>
      <c r="B69" s="24" t="s">
        <v>135</v>
      </c>
      <c r="C69" s="27">
        <v>1565</v>
      </c>
      <c r="G69" s="24" t="s">
        <v>836</v>
      </c>
    </row>
    <row r="70" spans="1:13" hidden="1" x14ac:dyDescent="0.2">
      <c r="A70" s="24" t="s">
        <v>287</v>
      </c>
      <c r="B70" s="24" t="s">
        <v>300</v>
      </c>
      <c r="C70" s="27">
        <v>1559</v>
      </c>
      <c r="G70" s="24" t="s">
        <v>836</v>
      </c>
    </row>
    <row r="71" spans="1:13" hidden="1" x14ac:dyDescent="0.2">
      <c r="A71" s="24" t="s">
        <v>444</v>
      </c>
      <c r="B71" s="24" t="s">
        <v>472</v>
      </c>
      <c r="C71" s="27">
        <v>1519</v>
      </c>
      <c r="G71" s="24" t="s">
        <v>836</v>
      </c>
    </row>
    <row r="72" spans="1:13" hidden="1" x14ac:dyDescent="0.2">
      <c r="A72" s="24" t="s">
        <v>482</v>
      </c>
      <c r="B72" s="24" t="s">
        <v>956</v>
      </c>
      <c r="C72" s="27">
        <v>1517</v>
      </c>
      <c r="G72" s="24" t="s">
        <v>836</v>
      </c>
      <c r="L72" s="24">
        <v>1</v>
      </c>
      <c r="M72" s="8">
        <f>C32-C72</f>
        <v>420</v>
      </c>
    </row>
    <row r="73" spans="1:13" hidden="1" x14ac:dyDescent="0.2">
      <c r="A73" s="24" t="s">
        <v>482</v>
      </c>
      <c r="B73" s="24" t="s">
        <v>508</v>
      </c>
      <c r="C73" s="27">
        <v>1489</v>
      </c>
      <c r="G73" s="24" t="s">
        <v>836</v>
      </c>
    </row>
    <row r="74" spans="1:13" hidden="1" x14ac:dyDescent="0.2">
      <c r="A74" s="24" t="s">
        <v>641</v>
      </c>
      <c r="B74" s="24" t="s">
        <v>669</v>
      </c>
      <c r="C74" s="27">
        <v>1487</v>
      </c>
      <c r="G74" s="24" t="s">
        <v>836</v>
      </c>
    </row>
    <row r="75" spans="1:13" hidden="1" x14ac:dyDescent="0.2">
      <c r="A75" s="24" t="s">
        <v>70</v>
      </c>
      <c r="B75" s="24" t="s">
        <v>88</v>
      </c>
      <c r="C75" s="27">
        <v>1433</v>
      </c>
      <c r="G75" s="24" t="s">
        <v>836</v>
      </c>
      <c r="L75" s="24">
        <v>1</v>
      </c>
      <c r="M75" s="8">
        <f>C34-C75</f>
        <v>398</v>
      </c>
    </row>
    <row r="76" spans="1:13" hidden="1" x14ac:dyDescent="0.2">
      <c r="A76" s="24" t="s">
        <v>221</v>
      </c>
      <c r="B76" s="24" t="s">
        <v>244</v>
      </c>
      <c r="C76" s="27">
        <v>1417</v>
      </c>
      <c r="G76" s="24" t="s">
        <v>836</v>
      </c>
      <c r="L76" s="24">
        <v>1</v>
      </c>
      <c r="M76" s="8">
        <f>C23-C76</f>
        <v>1642</v>
      </c>
    </row>
    <row r="77" spans="1:13" hidden="1" x14ac:dyDescent="0.2">
      <c r="A77" s="24" t="s">
        <v>482</v>
      </c>
      <c r="B77" s="24" t="s">
        <v>1090</v>
      </c>
      <c r="C77" s="27">
        <v>1365</v>
      </c>
      <c r="G77" s="24" t="s">
        <v>836</v>
      </c>
    </row>
    <row r="78" spans="1:13" hidden="1" x14ac:dyDescent="0.2">
      <c r="A78" s="24" t="s">
        <v>626</v>
      </c>
      <c r="B78" s="24" t="s">
        <v>957</v>
      </c>
      <c r="C78" s="27">
        <v>1357</v>
      </c>
      <c r="G78" s="24" t="s">
        <v>836</v>
      </c>
    </row>
    <row r="79" spans="1:13" hidden="1" x14ac:dyDescent="0.2">
      <c r="A79" s="24" t="s">
        <v>583</v>
      </c>
      <c r="B79" s="24" t="s">
        <v>1072</v>
      </c>
      <c r="C79" s="27">
        <v>1328</v>
      </c>
      <c r="G79" s="24" t="s">
        <v>836</v>
      </c>
    </row>
    <row r="80" spans="1:13" hidden="1" x14ac:dyDescent="0.2">
      <c r="A80" s="24" t="s">
        <v>671</v>
      </c>
      <c r="B80" s="24" t="s">
        <v>682</v>
      </c>
      <c r="C80" s="27">
        <v>1306</v>
      </c>
      <c r="G80" s="24" t="s">
        <v>836</v>
      </c>
    </row>
    <row r="81" spans="1:13" hidden="1" x14ac:dyDescent="0.2">
      <c r="A81" s="24" t="s">
        <v>482</v>
      </c>
      <c r="B81" s="24" t="s">
        <v>498</v>
      </c>
      <c r="C81" s="27">
        <v>1301</v>
      </c>
      <c r="G81" s="24" t="s">
        <v>836</v>
      </c>
    </row>
    <row r="82" spans="1:13" hidden="1" x14ac:dyDescent="0.2">
      <c r="A82" s="24" t="s">
        <v>374</v>
      </c>
      <c r="B82" s="24" t="s">
        <v>396</v>
      </c>
      <c r="C82" s="27">
        <v>1297</v>
      </c>
      <c r="G82" s="24" t="s">
        <v>836</v>
      </c>
    </row>
    <row r="83" spans="1:13" hidden="1" x14ac:dyDescent="0.2">
      <c r="A83" s="24" t="s">
        <v>25</v>
      </c>
      <c r="B83" s="24" t="s">
        <v>1034</v>
      </c>
      <c r="C83" s="27">
        <v>1272</v>
      </c>
      <c r="G83" s="24" t="s">
        <v>836</v>
      </c>
    </row>
    <row r="84" spans="1:13" hidden="1" x14ac:dyDescent="0.2">
      <c r="A84" s="24" t="s">
        <v>287</v>
      </c>
      <c r="B84" s="24" t="s">
        <v>984</v>
      </c>
      <c r="C84" s="27">
        <v>1248</v>
      </c>
      <c r="G84" s="24" t="s">
        <v>836</v>
      </c>
    </row>
    <row r="85" spans="1:13" hidden="1" x14ac:dyDescent="0.2">
      <c r="A85" s="24" t="s">
        <v>221</v>
      </c>
      <c r="B85" s="24" t="s">
        <v>222</v>
      </c>
      <c r="C85" s="27">
        <v>1170</v>
      </c>
      <c r="G85" s="24" t="s">
        <v>836</v>
      </c>
      <c r="M85" s="8"/>
    </row>
    <row r="86" spans="1:13" hidden="1" x14ac:dyDescent="0.2">
      <c r="A86" s="24" t="s">
        <v>705</v>
      </c>
      <c r="B86" s="24" t="s">
        <v>711</v>
      </c>
      <c r="C86" s="27">
        <v>1158</v>
      </c>
      <c r="G86" s="24" t="s">
        <v>836</v>
      </c>
    </row>
    <row r="87" spans="1:13" hidden="1" x14ac:dyDescent="0.2">
      <c r="A87" s="24" t="s">
        <v>221</v>
      </c>
      <c r="B87" s="24" t="s">
        <v>985</v>
      </c>
      <c r="C87" s="27">
        <v>1156</v>
      </c>
      <c r="G87" s="24" t="s">
        <v>836</v>
      </c>
    </row>
    <row r="88" spans="1:13" hidden="1" x14ac:dyDescent="0.2">
      <c r="A88" s="24" t="s">
        <v>191</v>
      </c>
      <c r="B88" s="24" t="s">
        <v>949</v>
      </c>
      <c r="C88" s="27">
        <v>1153</v>
      </c>
      <c r="G88" s="24" t="s">
        <v>836</v>
      </c>
      <c r="K88" s="82" t="s">
        <v>948</v>
      </c>
    </row>
    <row r="89" spans="1:13" hidden="1" x14ac:dyDescent="0.2">
      <c r="A89" s="24" t="s">
        <v>482</v>
      </c>
      <c r="B89" s="24" t="s">
        <v>496</v>
      </c>
      <c r="C89" s="27">
        <v>1150</v>
      </c>
      <c r="G89" s="24" t="s">
        <v>836</v>
      </c>
    </row>
    <row r="90" spans="1:13" hidden="1" x14ac:dyDescent="0.2">
      <c r="A90" s="24" t="s">
        <v>287</v>
      </c>
      <c r="B90" s="24" t="s">
        <v>308</v>
      </c>
      <c r="C90" s="27">
        <v>1142</v>
      </c>
      <c r="G90" s="24" t="s">
        <v>836</v>
      </c>
    </row>
    <row r="91" spans="1:13" hidden="1" x14ac:dyDescent="0.2">
      <c r="A91" s="24" t="s">
        <v>444</v>
      </c>
      <c r="B91" s="24" t="s">
        <v>1035</v>
      </c>
      <c r="C91" s="27">
        <v>1140</v>
      </c>
      <c r="G91" s="24" t="s">
        <v>836</v>
      </c>
    </row>
    <row r="92" spans="1:13" hidden="1" x14ac:dyDescent="0.2">
      <c r="A92" s="24" t="s">
        <v>745</v>
      </c>
      <c r="B92" s="24" t="s">
        <v>770</v>
      </c>
      <c r="C92" s="27">
        <v>1129</v>
      </c>
      <c r="G92" s="24" t="s">
        <v>836</v>
      </c>
    </row>
    <row r="93" spans="1:13" hidden="1" x14ac:dyDescent="0.2">
      <c r="A93" s="24" t="s">
        <v>25</v>
      </c>
      <c r="B93" s="24" t="s">
        <v>63</v>
      </c>
      <c r="C93" s="27">
        <v>1117</v>
      </c>
      <c r="G93" s="24" t="s">
        <v>836</v>
      </c>
    </row>
    <row r="94" spans="1:13" hidden="1" x14ac:dyDescent="0.2">
      <c r="A94" s="24" t="s">
        <v>191</v>
      </c>
      <c r="B94" s="24" t="s">
        <v>192</v>
      </c>
      <c r="C94" s="27">
        <v>1112</v>
      </c>
      <c r="G94" s="24" t="s">
        <v>836</v>
      </c>
      <c r="K94" s="82" t="s">
        <v>948</v>
      </c>
    </row>
    <row r="95" spans="1:13" hidden="1" x14ac:dyDescent="0.2">
      <c r="A95" s="24" t="s">
        <v>745</v>
      </c>
      <c r="B95" s="24" t="s">
        <v>761</v>
      </c>
      <c r="C95" s="27">
        <v>1104</v>
      </c>
      <c r="G95" s="24" t="s">
        <v>836</v>
      </c>
    </row>
    <row r="96" spans="1:13" hidden="1" x14ac:dyDescent="0.2">
      <c r="A96" s="24" t="s">
        <v>70</v>
      </c>
      <c r="B96" s="24" t="s">
        <v>98</v>
      </c>
      <c r="C96" s="27">
        <v>1095</v>
      </c>
      <c r="G96" s="24" t="s">
        <v>836</v>
      </c>
    </row>
    <row r="97" spans="1:13" hidden="1" x14ac:dyDescent="0.2">
      <c r="A97" s="24" t="s">
        <v>745</v>
      </c>
      <c r="B97" s="24" t="s">
        <v>776</v>
      </c>
      <c r="C97" s="27">
        <v>1095</v>
      </c>
      <c r="G97" s="24" t="s">
        <v>836</v>
      </c>
    </row>
    <row r="98" spans="1:13" hidden="1" x14ac:dyDescent="0.2">
      <c r="A98" s="24" t="s">
        <v>191</v>
      </c>
      <c r="B98" s="24" t="s">
        <v>958</v>
      </c>
      <c r="C98" s="27">
        <v>1077</v>
      </c>
      <c r="G98" s="24" t="s">
        <v>836</v>
      </c>
    </row>
    <row r="99" spans="1:13" hidden="1" x14ac:dyDescent="0.2">
      <c r="A99" s="24" t="s">
        <v>641</v>
      </c>
      <c r="B99" s="24" t="s">
        <v>664</v>
      </c>
      <c r="C99" s="27">
        <v>1074</v>
      </c>
      <c r="G99" s="24" t="s">
        <v>836</v>
      </c>
    </row>
    <row r="100" spans="1:13" hidden="1" x14ac:dyDescent="0.2">
      <c r="A100" s="24" t="s">
        <v>287</v>
      </c>
      <c r="B100" s="24" t="s">
        <v>293</v>
      </c>
      <c r="C100" s="27">
        <v>1060</v>
      </c>
      <c r="G100" s="24" t="s">
        <v>836</v>
      </c>
    </row>
    <row r="101" spans="1:13" hidden="1" x14ac:dyDescent="0.2">
      <c r="A101" s="24" t="s">
        <v>191</v>
      </c>
      <c r="B101" s="24" t="s">
        <v>1098</v>
      </c>
      <c r="C101" s="27">
        <v>1056</v>
      </c>
      <c r="G101" s="24" t="s">
        <v>836</v>
      </c>
      <c r="K101" s="82" t="s">
        <v>948</v>
      </c>
    </row>
    <row r="102" spans="1:13" hidden="1" x14ac:dyDescent="0.2">
      <c r="A102" s="24" t="s">
        <v>671</v>
      </c>
      <c r="B102" s="24" t="s">
        <v>986</v>
      </c>
      <c r="C102" s="27">
        <v>1056</v>
      </c>
      <c r="G102" s="24" t="s">
        <v>836</v>
      </c>
    </row>
    <row r="103" spans="1:13" hidden="1" x14ac:dyDescent="0.2">
      <c r="A103" s="24" t="s">
        <v>70</v>
      </c>
      <c r="B103" s="24" t="s">
        <v>81</v>
      </c>
      <c r="C103" s="27">
        <v>1053</v>
      </c>
      <c r="G103" s="24" t="s">
        <v>836</v>
      </c>
    </row>
    <row r="104" spans="1:13" hidden="1" x14ac:dyDescent="0.2">
      <c r="A104" s="24" t="s">
        <v>550</v>
      </c>
      <c r="B104" s="24" t="s">
        <v>578</v>
      </c>
      <c r="C104" s="27">
        <v>1049</v>
      </c>
      <c r="G104" s="24" t="s">
        <v>836</v>
      </c>
    </row>
    <row r="105" spans="1:13" hidden="1" x14ac:dyDescent="0.2">
      <c r="A105" s="24" t="s">
        <v>444</v>
      </c>
      <c r="B105" s="24" t="s">
        <v>1073</v>
      </c>
      <c r="C105" s="27">
        <v>1048</v>
      </c>
      <c r="G105" s="24" t="s">
        <v>836</v>
      </c>
    </row>
    <row r="106" spans="1:13" hidden="1" x14ac:dyDescent="0.2">
      <c r="A106" s="24" t="s">
        <v>523</v>
      </c>
      <c r="B106" s="24" t="s">
        <v>530</v>
      </c>
      <c r="C106" s="27">
        <v>1045</v>
      </c>
      <c r="G106" s="24" t="s">
        <v>836</v>
      </c>
    </row>
    <row r="107" spans="1:13" hidden="1" x14ac:dyDescent="0.2">
      <c r="A107" s="24" t="s">
        <v>444</v>
      </c>
      <c r="B107" s="24" t="s">
        <v>460</v>
      </c>
      <c r="C107" s="27">
        <v>1025</v>
      </c>
      <c r="G107" s="24" t="s">
        <v>836</v>
      </c>
    </row>
    <row r="108" spans="1:13" hidden="1" x14ac:dyDescent="0.2">
      <c r="A108" s="24" t="s">
        <v>444</v>
      </c>
      <c r="B108" s="24" t="s">
        <v>452</v>
      </c>
      <c r="C108" s="27">
        <v>1014</v>
      </c>
      <c r="G108" s="24" t="s">
        <v>836</v>
      </c>
    </row>
    <row r="109" spans="1:13" x14ac:dyDescent="0.2">
      <c r="A109" s="24" t="s">
        <v>790</v>
      </c>
      <c r="B109" s="24" t="s">
        <v>806</v>
      </c>
      <c r="C109" s="27">
        <v>1004</v>
      </c>
      <c r="G109" s="24" t="s">
        <v>836</v>
      </c>
      <c r="L109" s="24">
        <v>1</v>
      </c>
      <c r="M109" s="8">
        <f>C19-C109</f>
        <v>2556</v>
      </c>
    </row>
    <row r="110" spans="1:13" hidden="1" x14ac:dyDescent="0.2">
      <c r="A110" s="24" t="s">
        <v>114</v>
      </c>
      <c r="B110" s="24" t="s">
        <v>153</v>
      </c>
      <c r="C110" s="27">
        <v>1003</v>
      </c>
      <c r="G110" s="24" t="s">
        <v>836</v>
      </c>
    </row>
    <row r="111" spans="1:13" hidden="1" x14ac:dyDescent="0.2">
      <c r="A111" s="24" t="s">
        <v>25</v>
      </c>
      <c r="B111" s="24" t="s">
        <v>49</v>
      </c>
      <c r="C111" s="27">
        <v>1001</v>
      </c>
      <c r="G111" s="24" t="s">
        <v>836</v>
      </c>
    </row>
    <row r="112" spans="1:13" hidden="1" x14ac:dyDescent="0.2">
      <c r="A112" s="24" t="s">
        <v>705</v>
      </c>
      <c r="B112" s="24" t="s">
        <v>725</v>
      </c>
      <c r="C112" s="27">
        <v>989</v>
      </c>
      <c r="G112" s="24" t="s">
        <v>836</v>
      </c>
    </row>
    <row r="113" spans="1:13" hidden="1" x14ac:dyDescent="0.2">
      <c r="A113" s="24" t="s">
        <v>482</v>
      </c>
      <c r="B113" s="24" t="s">
        <v>494</v>
      </c>
      <c r="C113" s="27">
        <v>985</v>
      </c>
      <c r="G113" s="24" t="s">
        <v>836</v>
      </c>
    </row>
    <row r="114" spans="1:13" hidden="1" x14ac:dyDescent="0.2">
      <c r="A114" s="24" t="s">
        <v>444</v>
      </c>
      <c r="B114" s="24" t="s">
        <v>458</v>
      </c>
      <c r="C114" s="27">
        <v>972</v>
      </c>
      <c r="G114" s="24" t="s">
        <v>836</v>
      </c>
    </row>
    <row r="115" spans="1:13" hidden="1" x14ac:dyDescent="0.2">
      <c r="A115" s="24" t="s">
        <v>70</v>
      </c>
      <c r="B115" s="24" t="s">
        <v>72</v>
      </c>
      <c r="C115" s="27">
        <v>963</v>
      </c>
      <c r="G115" s="24" t="s">
        <v>836</v>
      </c>
    </row>
    <row r="116" spans="1:13" hidden="1" x14ac:dyDescent="0.2">
      <c r="A116" s="24" t="s">
        <v>287</v>
      </c>
      <c r="B116" s="24" t="s">
        <v>1036</v>
      </c>
      <c r="C116" s="27">
        <v>954</v>
      </c>
      <c r="G116" s="24" t="s">
        <v>836</v>
      </c>
    </row>
    <row r="117" spans="1:13" hidden="1" x14ac:dyDescent="0.2">
      <c r="A117" s="24" t="s">
        <v>114</v>
      </c>
      <c r="B117" s="24" t="s">
        <v>143</v>
      </c>
      <c r="C117" s="27">
        <v>954</v>
      </c>
      <c r="G117" s="24" t="s">
        <v>836</v>
      </c>
    </row>
    <row r="118" spans="1:13" hidden="1" x14ac:dyDescent="0.2">
      <c r="A118" s="24" t="s">
        <v>482</v>
      </c>
      <c r="B118" s="24" t="s">
        <v>522</v>
      </c>
      <c r="C118" s="27">
        <v>948</v>
      </c>
      <c r="G118" s="24" t="s">
        <v>836</v>
      </c>
    </row>
    <row r="119" spans="1:13" hidden="1" x14ac:dyDescent="0.2">
      <c r="A119" s="24" t="s">
        <v>114</v>
      </c>
      <c r="B119" s="24" t="s">
        <v>150</v>
      </c>
      <c r="C119" s="27">
        <v>944</v>
      </c>
      <c r="G119" s="24" t="s">
        <v>836</v>
      </c>
    </row>
    <row r="120" spans="1:13" hidden="1" x14ac:dyDescent="0.2">
      <c r="A120" s="24" t="s">
        <v>444</v>
      </c>
      <c r="B120" s="24" t="s">
        <v>1037</v>
      </c>
      <c r="C120" s="27">
        <v>943</v>
      </c>
      <c r="G120" s="24" t="s">
        <v>836</v>
      </c>
    </row>
    <row r="121" spans="1:13" hidden="1" x14ac:dyDescent="0.2">
      <c r="A121" s="24" t="s">
        <v>641</v>
      </c>
      <c r="B121" s="24" t="s">
        <v>663</v>
      </c>
      <c r="C121" s="27">
        <v>941</v>
      </c>
      <c r="G121" s="24" t="s">
        <v>836</v>
      </c>
    </row>
    <row r="122" spans="1:13" x14ac:dyDescent="0.2">
      <c r="A122" s="24" t="s">
        <v>790</v>
      </c>
      <c r="B122" s="24" t="s">
        <v>817</v>
      </c>
      <c r="C122" s="27">
        <v>936</v>
      </c>
      <c r="G122" s="24" t="s">
        <v>836</v>
      </c>
      <c r="L122" s="24">
        <v>1</v>
      </c>
      <c r="M122" s="8">
        <f>C19-C122</f>
        <v>2624</v>
      </c>
    </row>
    <row r="123" spans="1:13" hidden="1" x14ac:dyDescent="0.2">
      <c r="A123" s="24" t="s">
        <v>482</v>
      </c>
      <c r="B123" s="24" t="s">
        <v>483</v>
      </c>
      <c r="C123" s="27">
        <v>921</v>
      </c>
      <c r="G123" s="24" t="s">
        <v>836</v>
      </c>
    </row>
    <row r="124" spans="1:13" hidden="1" x14ac:dyDescent="0.2">
      <c r="A124" s="24" t="s">
        <v>287</v>
      </c>
      <c r="B124" s="24" t="s">
        <v>959</v>
      </c>
      <c r="C124" s="27">
        <v>919</v>
      </c>
      <c r="G124" s="24" t="s">
        <v>836</v>
      </c>
    </row>
    <row r="125" spans="1:13" hidden="1" x14ac:dyDescent="0.2">
      <c r="A125" s="24" t="s">
        <v>191</v>
      </c>
      <c r="B125" s="24" t="s">
        <v>200</v>
      </c>
      <c r="C125" s="27">
        <v>907</v>
      </c>
      <c r="G125" s="24" t="s">
        <v>836</v>
      </c>
      <c r="K125" s="85" t="s">
        <v>948</v>
      </c>
    </row>
    <row r="126" spans="1:13" hidden="1" x14ac:dyDescent="0.2">
      <c r="A126" s="24" t="s">
        <v>114</v>
      </c>
      <c r="B126" s="24" t="s">
        <v>142</v>
      </c>
      <c r="C126" s="27">
        <v>906</v>
      </c>
      <c r="G126" s="24" t="s">
        <v>836</v>
      </c>
    </row>
    <row r="127" spans="1:13" hidden="1" x14ac:dyDescent="0.2">
      <c r="A127" s="24" t="s">
        <v>641</v>
      </c>
      <c r="B127" s="24" t="s">
        <v>659</v>
      </c>
      <c r="C127" s="27">
        <v>905</v>
      </c>
      <c r="G127" s="24" t="s">
        <v>836</v>
      </c>
    </row>
    <row r="128" spans="1:13" hidden="1" x14ac:dyDescent="0.2">
      <c r="A128" s="24" t="s">
        <v>641</v>
      </c>
      <c r="B128" s="24" t="s">
        <v>661</v>
      </c>
      <c r="C128" s="27">
        <v>904</v>
      </c>
      <c r="G128" s="24" t="s">
        <v>836</v>
      </c>
    </row>
    <row r="129" spans="1:11" hidden="1" x14ac:dyDescent="0.2">
      <c r="A129" s="24" t="s">
        <v>191</v>
      </c>
      <c r="B129" s="24" t="s">
        <v>202</v>
      </c>
      <c r="C129" s="27">
        <v>903</v>
      </c>
      <c r="G129" s="24" t="s">
        <v>836</v>
      </c>
      <c r="K129" s="85" t="s">
        <v>1102</v>
      </c>
    </row>
    <row r="130" spans="1:11" x14ac:dyDescent="0.2">
      <c r="A130" s="24" t="s">
        <v>790</v>
      </c>
      <c r="B130" s="24" t="s">
        <v>818</v>
      </c>
      <c r="C130" s="27">
        <v>875</v>
      </c>
      <c r="G130" s="24" t="s">
        <v>836</v>
      </c>
    </row>
    <row r="131" spans="1:11" hidden="1" x14ac:dyDescent="0.2">
      <c r="A131" s="24" t="s">
        <v>191</v>
      </c>
      <c r="B131" s="24" t="s">
        <v>1038</v>
      </c>
      <c r="C131" s="27">
        <v>868</v>
      </c>
      <c r="G131" s="24" t="s">
        <v>836</v>
      </c>
      <c r="K131" s="85" t="s">
        <v>948</v>
      </c>
    </row>
    <row r="132" spans="1:11" hidden="1" x14ac:dyDescent="0.2">
      <c r="A132" s="24" t="s">
        <v>641</v>
      </c>
      <c r="B132" s="24" t="s">
        <v>651</v>
      </c>
      <c r="C132" s="27">
        <v>863</v>
      </c>
      <c r="G132" s="24" t="s">
        <v>836</v>
      </c>
    </row>
    <row r="133" spans="1:11" hidden="1" x14ac:dyDescent="0.2">
      <c r="A133" s="24" t="s">
        <v>583</v>
      </c>
      <c r="B133" s="24" t="s">
        <v>593</v>
      </c>
      <c r="C133" s="27">
        <v>858</v>
      </c>
      <c r="G133" s="24" t="s">
        <v>836</v>
      </c>
    </row>
    <row r="134" spans="1:11" x14ac:dyDescent="0.2">
      <c r="A134" s="24" t="s">
        <v>790</v>
      </c>
      <c r="B134" s="24" t="s">
        <v>799</v>
      </c>
      <c r="C134" s="27">
        <v>856</v>
      </c>
      <c r="G134" s="24" t="s">
        <v>836</v>
      </c>
    </row>
    <row r="135" spans="1:11" hidden="1" x14ac:dyDescent="0.2">
      <c r="A135" s="24" t="s">
        <v>287</v>
      </c>
      <c r="B135" s="24" t="s">
        <v>327</v>
      </c>
      <c r="C135" s="27">
        <v>846</v>
      </c>
      <c r="G135" s="24" t="s">
        <v>836</v>
      </c>
    </row>
    <row r="136" spans="1:11" hidden="1" x14ac:dyDescent="0.2">
      <c r="A136" s="24" t="s">
        <v>155</v>
      </c>
      <c r="B136" s="24" t="s">
        <v>1039</v>
      </c>
      <c r="C136" s="27">
        <v>844</v>
      </c>
      <c r="G136" s="24" t="s">
        <v>836</v>
      </c>
    </row>
    <row r="137" spans="1:11" hidden="1" x14ac:dyDescent="0.2">
      <c r="A137" s="24" t="s">
        <v>25</v>
      </c>
      <c r="B137" s="24" t="s">
        <v>987</v>
      </c>
      <c r="C137" s="27">
        <v>839</v>
      </c>
      <c r="G137" s="24" t="s">
        <v>836</v>
      </c>
    </row>
    <row r="138" spans="1:11" hidden="1" x14ac:dyDescent="0.2">
      <c r="A138" s="24" t="s">
        <v>444</v>
      </c>
      <c r="B138" s="24" t="s">
        <v>478</v>
      </c>
      <c r="C138" s="27">
        <v>834</v>
      </c>
      <c r="G138" s="24" t="s">
        <v>836</v>
      </c>
    </row>
    <row r="139" spans="1:11" hidden="1" x14ac:dyDescent="0.2">
      <c r="A139" s="24" t="s">
        <v>583</v>
      </c>
      <c r="B139" s="24" t="s">
        <v>589</v>
      </c>
      <c r="C139" s="27">
        <v>832</v>
      </c>
      <c r="G139" s="24" t="s">
        <v>836</v>
      </c>
    </row>
    <row r="140" spans="1:11" hidden="1" x14ac:dyDescent="0.2">
      <c r="A140" s="24" t="s">
        <v>523</v>
      </c>
      <c r="B140" s="24" t="s">
        <v>1074</v>
      </c>
      <c r="C140" s="27">
        <v>816</v>
      </c>
      <c r="G140" s="24" t="s">
        <v>836</v>
      </c>
    </row>
    <row r="141" spans="1:11" x14ac:dyDescent="0.2">
      <c r="A141" s="24" t="s">
        <v>790</v>
      </c>
      <c r="B141" s="24" t="s">
        <v>816</v>
      </c>
      <c r="C141" s="27">
        <v>804</v>
      </c>
      <c r="G141" s="24" t="s">
        <v>836</v>
      </c>
    </row>
    <row r="142" spans="1:11" hidden="1" x14ac:dyDescent="0.2">
      <c r="A142" s="24" t="s">
        <v>745</v>
      </c>
      <c r="B142" s="24" t="s">
        <v>768</v>
      </c>
      <c r="C142" s="27">
        <v>799</v>
      </c>
      <c r="G142" s="24" t="s">
        <v>836</v>
      </c>
    </row>
    <row r="143" spans="1:11" x14ac:dyDescent="0.2">
      <c r="A143" s="24" t="s">
        <v>790</v>
      </c>
      <c r="B143" s="24" t="s">
        <v>828</v>
      </c>
      <c r="C143" s="27">
        <v>798</v>
      </c>
      <c r="G143" s="24" t="s">
        <v>836</v>
      </c>
    </row>
    <row r="144" spans="1:11" hidden="1" x14ac:dyDescent="0.2">
      <c r="A144" s="24" t="s">
        <v>374</v>
      </c>
      <c r="B144" s="24" t="s">
        <v>375</v>
      </c>
      <c r="C144" s="27">
        <v>796</v>
      </c>
      <c r="G144" s="24" t="s">
        <v>836</v>
      </c>
    </row>
    <row r="145" spans="1:7" hidden="1" x14ac:dyDescent="0.2">
      <c r="A145" s="24" t="s">
        <v>114</v>
      </c>
      <c r="B145" s="24" t="s">
        <v>141</v>
      </c>
      <c r="C145" s="27">
        <v>796</v>
      </c>
      <c r="G145" s="24" t="s">
        <v>836</v>
      </c>
    </row>
    <row r="146" spans="1:7" hidden="1" x14ac:dyDescent="0.2">
      <c r="A146" s="24" t="s">
        <v>155</v>
      </c>
      <c r="B146" s="24" t="s">
        <v>960</v>
      </c>
      <c r="C146" s="27">
        <v>790</v>
      </c>
      <c r="G146" s="24" t="s">
        <v>836</v>
      </c>
    </row>
    <row r="147" spans="1:7" hidden="1" x14ac:dyDescent="0.2">
      <c r="A147" s="24" t="s">
        <v>444</v>
      </c>
      <c r="B147" s="24" t="s">
        <v>466</v>
      </c>
      <c r="C147" s="27">
        <v>781</v>
      </c>
      <c r="G147" s="24" t="s">
        <v>836</v>
      </c>
    </row>
    <row r="148" spans="1:7" hidden="1" x14ac:dyDescent="0.2">
      <c r="A148" s="24" t="s">
        <v>338</v>
      </c>
      <c r="B148" s="24" t="s">
        <v>357</v>
      </c>
      <c r="C148" s="27">
        <v>778</v>
      </c>
      <c r="G148" s="24" t="s">
        <v>836</v>
      </c>
    </row>
    <row r="149" spans="1:7" x14ac:dyDescent="0.2">
      <c r="A149" s="24" t="s">
        <v>790</v>
      </c>
      <c r="B149" s="24" t="s">
        <v>814</v>
      </c>
      <c r="C149" s="27">
        <v>771</v>
      </c>
      <c r="G149" s="24" t="s">
        <v>836</v>
      </c>
    </row>
    <row r="150" spans="1:7" hidden="1" x14ac:dyDescent="0.2">
      <c r="A150" s="24" t="s">
        <v>155</v>
      </c>
      <c r="B150" s="24" t="s">
        <v>156</v>
      </c>
      <c r="C150" s="27">
        <v>767</v>
      </c>
      <c r="G150" s="24" t="s">
        <v>836</v>
      </c>
    </row>
    <row r="151" spans="1:7" hidden="1" x14ac:dyDescent="0.2">
      <c r="A151" s="24" t="s">
        <v>155</v>
      </c>
      <c r="B151" s="24" t="s">
        <v>988</v>
      </c>
      <c r="C151" s="27">
        <v>766</v>
      </c>
      <c r="G151" s="24" t="s">
        <v>836</v>
      </c>
    </row>
    <row r="152" spans="1:7" hidden="1" x14ac:dyDescent="0.2">
      <c r="A152" s="24" t="s">
        <v>745</v>
      </c>
      <c r="B152" s="24" t="s">
        <v>777</v>
      </c>
      <c r="C152" s="27">
        <v>762</v>
      </c>
      <c r="G152" s="24" t="s">
        <v>836</v>
      </c>
    </row>
    <row r="153" spans="1:7" hidden="1" x14ac:dyDescent="0.2">
      <c r="A153" s="24" t="s">
        <v>745</v>
      </c>
      <c r="B153" s="24" t="s">
        <v>748</v>
      </c>
      <c r="C153" s="27">
        <v>758</v>
      </c>
      <c r="G153" s="24" t="s">
        <v>836</v>
      </c>
    </row>
    <row r="154" spans="1:7" hidden="1" x14ac:dyDescent="0.2">
      <c r="A154" s="24" t="s">
        <v>550</v>
      </c>
      <c r="B154" s="24" t="s">
        <v>571</v>
      </c>
      <c r="C154" s="27">
        <v>747</v>
      </c>
      <c r="G154" s="24" t="s">
        <v>836</v>
      </c>
    </row>
    <row r="155" spans="1:7" hidden="1" x14ac:dyDescent="0.2">
      <c r="A155" s="24" t="s">
        <v>374</v>
      </c>
      <c r="B155" s="24" t="s">
        <v>989</v>
      </c>
      <c r="C155" s="27">
        <v>741</v>
      </c>
      <c r="G155" s="24" t="s">
        <v>836</v>
      </c>
    </row>
    <row r="156" spans="1:7" hidden="1" x14ac:dyDescent="0.2">
      <c r="A156" s="24" t="s">
        <v>374</v>
      </c>
      <c r="B156" s="24" t="s">
        <v>402</v>
      </c>
      <c r="C156" s="27">
        <v>720</v>
      </c>
      <c r="G156" s="24" t="s">
        <v>836</v>
      </c>
    </row>
    <row r="157" spans="1:7" hidden="1" x14ac:dyDescent="0.2">
      <c r="A157" s="24" t="s">
        <v>523</v>
      </c>
      <c r="B157" s="24" t="s">
        <v>525</v>
      </c>
      <c r="C157" s="27">
        <v>715</v>
      </c>
      <c r="G157" s="24" t="s">
        <v>836</v>
      </c>
    </row>
    <row r="158" spans="1:7" x14ac:dyDescent="0.2">
      <c r="A158" s="24" t="s">
        <v>790</v>
      </c>
      <c r="B158" s="24" t="s">
        <v>1075</v>
      </c>
      <c r="C158" s="27">
        <v>711</v>
      </c>
      <c r="G158" s="24" t="s">
        <v>836</v>
      </c>
    </row>
    <row r="159" spans="1:7" hidden="1" x14ac:dyDescent="0.2">
      <c r="A159" s="24" t="s">
        <v>550</v>
      </c>
      <c r="B159" s="24" t="s">
        <v>553</v>
      </c>
      <c r="C159" s="27">
        <v>710</v>
      </c>
      <c r="G159" s="24" t="s">
        <v>836</v>
      </c>
    </row>
    <row r="160" spans="1:7" hidden="1" x14ac:dyDescent="0.2">
      <c r="A160" s="24" t="s">
        <v>583</v>
      </c>
      <c r="B160" s="24" t="s">
        <v>990</v>
      </c>
      <c r="C160" s="27">
        <v>710</v>
      </c>
      <c r="G160" s="24" t="s">
        <v>836</v>
      </c>
    </row>
    <row r="161" spans="1:7" hidden="1" x14ac:dyDescent="0.2">
      <c r="A161" s="24" t="s">
        <v>705</v>
      </c>
      <c r="B161" s="24" t="s">
        <v>709</v>
      </c>
      <c r="C161" s="27">
        <v>706</v>
      </c>
      <c r="G161" s="24" t="s">
        <v>836</v>
      </c>
    </row>
    <row r="162" spans="1:7" hidden="1" x14ac:dyDescent="0.2">
      <c r="A162" s="24" t="s">
        <v>25</v>
      </c>
      <c r="B162" s="24" t="s">
        <v>58</v>
      </c>
      <c r="C162" s="27">
        <v>691</v>
      </c>
      <c r="G162" s="24" t="s">
        <v>836</v>
      </c>
    </row>
    <row r="163" spans="1:7" hidden="1" x14ac:dyDescent="0.2">
      <c r="A163" s="24" t="s">
        <v>374</v>
      </c>
      <c r="B163" s="24" t="s">
        <v>380</v>
      </c>
      <c r="C163" s="27">
        <v>686</v>
      </c>
      <c r="G163" s="24" t="s">
        <v>836</v>
      </c>
    </row>
    <row r="164" spans="1:7" hidden="1" x14ac:dyDescent="0.2">
      <c r="A164" s="24" t="s">
        <v>155</v>
      </c>
      <c r="B164" s="24" t="s">
        <v>184</v>
      </c>
      <c r="C164" s="27">
        <v>682</v>
      </c>
      <c r="G164" s="24" t="s">
        <v>836</v>
      </c>
    </row>
    <row r="165" spans="1:7" hidden="1" x14ac:dyDescent="0.2">
      <c r="A165" s="24" t="s">
        <v>444</v>
      </c>
      <c r="B165" s="24" t="s">
        <v>476</v>
      </c>
      <c r="C165" s="27">
        <v>676</v>
      </c>
      <c r="G165" s="24" t="s">
        <v>836</v>
      </c>
    </row>
    <row r="166" spans="1:7" hidden="1" x14ac:dyDescent="0.2">
      <c r="A166" s="24" t="s">
        <v>114</v>
      </c>
      <c r="B166" s="24" t="s">
        <v>129</v>
      </c>
      <c r="C166" s="27">
        <v>673</v>
      </c>
      <c r="G166" s="24" t="s">
        <v>836</v>
      </c>
    </row>
    <row r="167" spans="1:7" x14ac:dyDescent="0.2">
      <c r="A167" s="24" t="s">
        <v>790</v>
      </c>
      <c r="B167" s="24" t="s">
        <v>797</v>
      </c>
      <c r="C167" s="27">
        <v>671</v>
      </c>
      <c r="G167" s="24" t="s">
        <v>836</v>
      </c>
    </row>
    <row r="168" spans="1:7" hidden="1" x14ac:dyDescent="0.2">
      <c r="A168" s="24" t="s">
        <v>70</v>
      </c>
      <c r="B168" s="24" t="s">
        <v>100</v>
      </c>
      <c r="C168" s="27">
        <v>668</v>
      </c>
      <c r="G168" s="24" t="s">
        <v>836</v>
      </c>
    </row>
    <row r="169" spans="1:7" hidden="1" x14ac:dyDescent="0.2">
      <c r="A169" s="24" t="s">
        <v>25</v>
      </c>
      <c r="B169" s="24" t="s">
        <v>66</v>
      </c>
      <c r="C169" s="27">
        <v>668</v>
      </c>
      <c r="G169" s="24" t="s">
        <v>836</v>
      </c>
    </row>
    <row r="170" spans="1:7" hidden="1" x14ac:dyDescent="0.2">
      <c r="A170" s="24" t="s">
        <v>374</v>
      </c>
      <c r="B170" s="24" t="s">
        <v>385</v>
      </c>
      <c r="C170" s="27">
        <v>664</v>
      </c>
      <c r="G170" s="24" t="s">
        <v>836</v>
      </c>
    </row>
    <row r="171" spans="1:7" hidden="1" x14ac:dyDescent="0.2">
      <c r="A171" s="24" t="s">
        <v>70</v>
      </c>
      <c r="B171" s="24" t="s">
        <v>99</v>
      </c>
      <c r="C171" s="27">
        <v>664</v>
      </c>
      <c r="G171" s="24" t="s">
        <v>836</v>
      </c>
    </row>
    <row r="172" spans="1:7" hidden="1" x14ac:dyDescent="0.2">
      <c r="A172" s="24" t="s">
        <v>114</v>
      </c>
      <c r="B172" s="24" t="s">
        <v>136</v>
      </c>
      <c r="C172" s="27">
        <v>645</v>
      </c>
      <c r="G172" s="24" t="s">
        <v>836</v>
      </c>
    </row>
    <row r="173" spans="1:7" x14ac:dyDescent="0.2">
      <c r="A173" s="24" t="s">
        <v>790</v>
      </c>
      <c r="B173" s="24" t="s">
        <v>1040</v>
      </c>
      <c r="C173" s="27">
        <v>641</v>
      </c>
      <c r="G173" s="24" t="s">
        <v>836</v>
      </c>
    </row>
    <row r="174" spans="1:7" hidden="1" x14ac:dyDescent="0.2">
      <c r="A174" s="24" t="s">
        <v>444</v>
      </c>
      <c r="B174" s="24" t="s">
        <v>447</v>
      </c>
      <c r="C174" s="27">
        <v>636</v>
      </c>
      <c r="G174" s="24" t="s">
        <v>836</v>
      </c>
    </row>
    <row r="175" spans="1:7" hidden="1" x14ac:dyDescent="0.2">
      <c r="A175" s="24" t="s">
        <v>482</v>
      </c>
      <c r="B175" s="24" t="s">
        <v>991</v>
      </c>
      <c r="C175" s="27">
        <v>636</v>
      </c>
      <c r="G175" s="24" t="s">
        <v>836</v>
      </c>
    </row>
    <row r="176" spans="1:7" x14ac:dyDescent="0.2">
      <c r="A176" s="24" t="s">
        <v>790</v>
      </c>
      <c r="B176" s="24" t="s">
        <v>992</v>
      </c>
      <c r="C176" s="27">
        <v>635</v>
      </c>
      <c r="G176" s="24" t="s">
        <v>836</v>
      </c>
    </row>
    <row r="177" spans="1:7" x14ac:dyDescent="0.2">
      <c r="A177" s="24" t="s">
        <v>790</v>
      </c>
      <c r="B177" s="24" t="s">
        <v>993</v>
      </c>
      <c r="C177" s="27">
        <v>631</v>
      </c>
      <c r="G177" s="24" t="s">
        <v>836</v>
      </c>
    </row>
    <row r="178" spans="1:7" hidden="1" x14ac:dyDescent="0.2">
      <c r="A178" s="24" t="s">
        <v>287</v>
      </c>
      <c r="B178" s="24" t="s">
        <v>290</v>
      </c>
      <c r="C178" s="27">
        <v>624</v>
      </c>
      <c r="G178" s="24" t="s">
        <v>836</v>
      </c>
    </row>
    <row r="179" spans="1:7" hidden="1" x14ac:dyDescent="0.2">
      <c r="A179" s="24" t="s">
        <v>287</v>
      </c>
      <c r="B179" s="24" t="s">
        <v>325</v>
      </c>
      <c r="C179" s="27">
        <v>618</v>
      </c>
      <c r="G179" s="24" t="s">
        <v>836</v>
      </c>
    </row>
    <row r="180" spans="1:7" hidden="1" x14ac:dyDescent="0.2">
      <c r="A180" s="24" t="s">
        <v>287</v>
      </c>
      <c r="B180" s="24" t="s">
        <v>292</v>
      </c>
      <c r="C180" s="27">
        <v>613</v>
      </c>
      <c r="G180" s="24" t="s">
        <v>836</v>
      </c>
    </row>
    <row r="181" spans="1:7" hidden="1" x14ac:dyDescent="0.2">
      <c r="A181" s="24" t="s">
        <v>444</v>
      </c>
      <c r="B181" s="24" t="s">
        <v>471</v>
      </c>
      <c r="C181" s="27">
        <v>604</v>
      </c>
      <c r="G181" s="24" t="s">
        <v>836</v>
      </c>
    </row>
    <row r="182" spans="1:7" hidden="1" x14ac:dyDescent="0.2">
      <c r="A182" s="24" t="s">
        <v>155</v>
      </c>
      <c r="B182" s="24" t="s">
        <v>1041</v>
      </c>
      <c r="C182" s="27">
        <v>602</v>
      </c>
      <c r="G182" s="24" t="s">
        <v>836</v>
      </c>
    </row>
    <row r="183" spans="1:7" hidden="1" x14ac:dyDescent="0.2">
      <c r="A183" s="24" t="s">
        <v>626</v>
      </c>
      <c r="B183" s="24" t="s">
        <v>635</v>
      </c>
      <c r="C183" s="27">
        <v>601</v>
      </c>
      <c r="G183" s="24" t="s">
        <v>836</v>
      </c>
    </row>
    <row r="184" spans="1:7" hidden="1" x14ac:dyDescent="0.2">
      <c r="A184" s="24" t="s">
        <v>287</v>
      </c>
      <c r="B184" s="24" t="s">
        <v>961</v>
      </c>
      <c r="C184" s="27">
        <v>595</v>
      </c>
      <c r="G184" s="24" t="s">
        <v>836</v>
      </c>
    </row>
    <row r="185" spans="1:7" hidden="1" x14ac:dyDescent="0.2">
      <c r="A185" s="24" t="s">
        <v>641</v>
      </c>
      <c r="B185" s="24" t="s">
        <v>660</v>
      </c>
      <c r="C185" s="27">
        <v>594</v>
      </c>
      <c r="G185" s="24" t="s">
        <v>836</v>
      </c>
    </row>
    <row r="186" spans="1:7" hidden="1" x14ac:dyDescent="0.2">
      <c r="A186" s="24" t="s">
        <v>523</v>
      </c>
      <c r="B186" s="24" t="s">
        <v>539</v>
      </c>
      <c r="C186" s="27">
        <v>594</v>
      </c>
      <c r="G186" s="24" t="s">
        <v>836</v>
      </c>
    </row>
    <row r="187" spans="1:7" hidden="1" x14ac:dyDescent="0.2">
      <c r="A187" s="24" t="s">
        <v>287</v>
      </c>
      <c r="B187" s="24" t="s">
        <v>962</v>
      </c>
      <c r="C187" s="27">
        <v>589</v>
      </c>
      <c r="G187" s="24" t="s">
        <v>836</v>
      </c>
    </row>
    <row r="188" spans="1:7" hidden="1" x14ac:dyDescent="0.2">
      <c r="A188" s="24" t="s">
        <v>155</v>
      </c>
      <c r="B188" s="24" t="s">
        <v>182</v>
      </c>
      <c r="C188" s="27">
        <v>568</v>
      </c>
      <c r="G188" s="24" t="s">
        <v>836</v>
      </c>
    </row>
    <row r="189" spans="1:7" x14ac:dyDescent="0.2">
      <c r="A189" s="24" t="s">
        <v>790</v>
      </c>
      <c r="B189" s="24" t="s">
        <v>800</v>
      </c>
      <c r="C189" s="27">
        <v>561</v>
      </c>
      <c r="G189" s="24" t="s">
        <v>836</v>
      </c>
    </row>
    <row r="190" spans="1:7" hidden="1" x14ac:dyDescent="0.2">
      <c r="A190" s="24" t="s">
        <v>745</v>
      </c>
      <c r="B190" s="24" t="s">
        <v>751</v>
      </c>
      <c r="C190" s="27">
        <v>560</v>
      </c>
      <c r="G190" s="24" t="s">
        <v>836</v>
      </c>
    </row>
    <row r="191" spans="1:7" hidden="1" x14ac:dyDescent="0.2">
      <c r="A191" s="24" t="s">
        <v>287</v>
      </c>
      <c r="B191" s="24" t="s">
        <v>291</v>
      </c>
      <c r="C191" s="27">
        <v>558</v>
      </c>
      <c r="G191" s="24" t="s">
        <v>836</v>
      </c>
    </row>
    <row r="192" spans="1:7" hidden="1" x14ac:dyDescent="0.2">
      <c r="A192" s="24" t="s">
        <v>482</v>
      </c>
      <c r="B192" s="24" t="s">
        <v>515</v>
      </c>
      <c r="C192" s="27">
        <v>554</v>
      </c>
      <c r="G192" s="24" t="s">
        <v>836</v>
      </c>
    </row>
    <row r="193" spans="1:7" hidden="1" x14ac:dyDescent="0.2">
      <c r="A193" s="24" t="s">
        <v>671</v>
      </c>
      <c r="B193" s="24" t="s">
        <v>694</v>
      </c>
      <c r="C193" s="27">
        <v>553</v>
      </c>
      <c r="G193" s="24" t="s">
        <v>836</v>
      </c>
    </row>
    <row r="194" spans="1:7" hidden="1" x14ac:dyDescent="0.2">
      <c r="A194" s="24" t="s">
        <v>155</v>
      </c>
      <c r="B194" s="24" t="s">
        <v>994</v>
      </c>
      <c r="C194" s="27">
        <v>553</v>
      </c>
      <c r="G194" s="24" t="s">
        <v>836</v>
      </c>
    </row>
    <row r="195" spans="1:7" hidden="1" x14ac:dyDescent="0.2">
      <c r="A195" s="24" t="s">
        <v>70</v>
      </c>
      <c r="B195" s="24" t="s">
        <v>83</v>
      </c>
      <c r="C195" s="27">
        <v>549</v>
      </c>
      <c r="G195" s="24" t="s">
        <v>836</v>
      </c>
    </row>
    <row r="196" spans="1:7" hidden="1" x14ac:dyDescent="0.2">
      <c r="A196" s="24" t="s">
        <v>482</v>
      </c>
      <c r="B196" s="24" t="s">
        <v>518</v>
      </c>
      <c r="C196" s="27">
        <v>545</v>
      </c>
      <c r="G196" s="24" t="s">
        <v>836</v>
      </c>
    </row>
    <row r="197" spans="1:7" x14ac:dyDescent="0.2">
      <c r="A197" s="24" t="s">
        <v>790</v>
      </c>
      <c r="B197" s="24" t="s">
        <v>796</v>
      </c>
      <c r="C197" s="27">
        <v>544</v>
      </c>
      <c r="G197" s="24" t="s">
        <v>836</v>
      </c>
    </row>
    <row r="198" spans="1:7" hidden="1" x14ac:dyDescent="0.2">
      <c r="A198" s="24" t="s">
        <v>705</v>
      </c>
      <c r="B198" s="24" t="s">
        <v>735</v>
      </c>
      <c r="C198" s="27">
        <v>539</v>
      </c>
      <c r="G198" s="24" t="s">
        <v>836</v>
      </c>
    </row>
    <row r="199" spans="1:7" hidden="1" x14ac:dyDescent="0.2">
      <c r="A199" s="24" t="s">
        <v>671</v>
      </c>
      <c r="B199" s="24" t="s">
        <v>690</v>
      </c>
      <c r="C199" s="27">
        <v>537</v>
      </c>
      <c r="G199" s="24" t="s">
        <v>836</v>
      </c>
    </row>
    <row r="200" spans="1:7" hidden="1" x14ac:dyDescent="0.2">
      <c r="A200" s="24" t="s">
        <v>705</v>
      </c>
      <c r="B200" s="24" t="s">
        <v>737</v>
      </c>
      <c r="C200" s="27">
        <v>535</v>
      </c>
      <c r="G200" s="24" t="s">
        <v>836</v>
      </c>
    </row>
    <row r="201" spans="1:7" hidden="1" x14ac:dyDescent="0.2">
      <c r="A201" s="24" t="s">
        <v>427</v>
      </c>
      <c r="B201" s="24" t="s">
        <v>430</v>
      </c>
      <c r="C201" s="27">
        <v>534</v>
      </c>
      <c r="G201" s="24" t="s">
        <v>836</v>
      </c>
    </row>
    <row r="202" spans="1:7" hidden="1" x14ac:dyDescent="0.2">
      <c r="A202" s="24" t="s">
        <v>641</v>
      </c>
      <c r="B202" s="24" t="s">
        <v>643</v>
      </c>
      <c r="C202" s="27">
        <v>530</v>
      </c>
      <c r="G202" s="24" t="s">
        <v>836</v>
      </c>
    </row>
    <row r="203" spans="1:7" hidden="1" x14ac:dyDescent="0.2">
      <c r="A203" s="24" t="s">
        <v>444</v>
      </c>
      <c r="B203" s="24" t="s">
        <v>459</v>
      </c>
      <c r="C203" s="27">
        <v>528</v>
      </c>
      <c r="G203" s="24" t="s">
        <v>836</v>
      </c>
    </row>
    <row r="204" spans="1:7" hidden="1" x14ac:dyDescent="0.2">
      <c r="A204" s="24" t="s">
        <v>523</v>
      </c>
      <c r="B204" s="24" t="s">
        <v>528</v>
      </c>
      <c r="C204" s="27">
        <v>526</v>
      </c>
      <c r="G204" s="24" t="s">
        <v>836</v>
      </c>
    </row>
    <row r="205" spans="1:7" hidden="1" x14ac:dyDescent="0.2">
      <c r="A205" s="24" t="s">
        <v>745</v>
      </c>
      <c r="B205" s="24" t="s">
        <v>786</v>
      </c>
      <c r="C205" s="27">
        <v>526</v>
      </c>
      <c r="G205" s="24" t="s">
        <v>836</v>
      </c>
    </row>
    <row r="206" spans="1:7" hidden="1" x14ac:dyDescent="0.2">
      <c r="A206" s="24" t="s">
        <v>374</v>
      </c>
      <c r="B206" s="24" t="s">
        <v>408</v>
      </c>
      <c r="C206" s="27">
        <v>525</v>
      </c>
      <c r="G206" s="24" t="s">
        <v>836</v>
      </c>
    </row>
    <row r="207" spans="1:7" hidden="1" x14ac:dyDescent="0.2">
      <c r="A207" s="24" t="s">
        <v>523</v>
      </c>
      <c r="B207" s="24" t="s">
        <v>541</v>
      </c>
      <c r="C207" s="27">
        <v>524</v>
      </c>
      <c r="G207" s="24" t="s">
        <v>836</v>
      </c>
    </row>
    <row r="208" spans="1:7" hidden="1" x14ac:dyDescent="0.2">
      <c r="A208" s="24" t="s">
        <v>444</v>
      </c>
      <c r="B208" s="24" t="s">
        <v>451</v>
      </c>
      <c r="C208" s="27">
        <v>522</v>
      </c>
      <c r="G208" s="24" t="s">
        <v>836</v>
      </c>
    </row>
    <row r="209" spans="1:7" hidden="1" x14ac:dyDescent="0.2">
      <c r="A209" s="24" t="s">
        <v>25</v>
      </c>
      <c r="B209" s="24" t="s">
        <v>39</v>
      </c>
      <c r="C209" s="27">
        <v>522</v>
      </c>
      <c r="G209" s="24" t="s">
        <v>836</v>
      </c>
    </row>
    <row r="210" spans="1:7" hidden="1" x14ac:dyDescent="0.2">
      <c r="A210" s="24" t="s">
        <v>626</v>
      </c>
      <c r="B210" s="24" t="s">
        <v>627</v>
      </c>
      <c r="C210" s="27">
        <v>513</v>
      </c>
      <c r="G210" s="24" t="s">
        <v>836</v>
      </c>
    </row>
    <row r="211" spans="1:7" hidden="1" x14ac:dyDescent="0.2">
      <c r="A211" s="24" t="s">
        <v>671</v>
      </c>
      <c r="B211" s="24" t="s">
        <v>696</v>
      </c>
      <c r="C211" s="27">
        <v>513</v>
      </c>
      <c r="G211" s="24" t="s">
        <v>836</v>
      </c>
    </row>
    <row r="212" spans="1:7" hidden="1" x14ac:dyDescent="0.2">
      <c r="A212" s="24" t="s">
        <v>114</v>
      </c>
      <c r="B212" s="24" t="s">
        <v>117</v>
      </c>
      <c r="C212" s="27">
        <v>500</v>
      </c>
      <c r="G212" s="24" t="s">
        <v>836</v>
      </c>
    </row>
    <row r="213" spans="1:7" hidden="1" x14ac:dyDescent="0.2">
      <c r="A213" s="24" t="s">
        <v>70</v>
      </c>
      <c r="B213" s="24" t="s">
        <v>101</v>
      </c>
      <c r="C213" s="27">
        <v>500</v>
      </c>
      <c r="G213" s="24" t="s">
        <v>836</v>
      </c>
    </row>
    <row r="214" spans="1:7" hidden="1" x14ac:dyDescent="0.2">
      <c r="A214" s="24" t="s">
        <v>482</v>
      </c>
      <c r="B214" s="24" t="s">
        <v>519</v>
      </c>
      <c r="C214" s="27">
        <v>498</v>
      </c>
      <c r="G214" s="24" t="s">
        <v>836</v>
      </c>
    </row>
    <row r="215" spans="1:7" hidden="1" x14ac:dyDescent="0.2">
      <c r="A215" s="24" t="s">
        <v>641</v>
      </c>
      <c r="B215" s="24" t="s">
        <v>656</v>
      </c>
      <c r="C215" s="27">
        <v>497</v>
      </c>
      <c r="G215" s="24" t="s">
        <v>836</v>
      </c>
    </row>
    <row r="216" spans="1:7" hidden="1" x14ac:dyDescent="0.2">
      <c r="A216" s="24" t="s">
        <v>114</v>
      </c>
      <c r="B216" s="24" t="s">
        <v>138</v>
      </c>
      <c r="C216" s="27">
        <v>495</v>
      </c>
      <c r="G216" s="24" t="s">
        <v>836</v>
      </c>
    </row>
    <row r="217" spans="1:7" x14ac:dyDescent="0.2">
      <c r="A217" s="24" t="s">
        <v>790</v>
      </c>
      <c r="B217" s="24" t="s">
        <v>811</v>
      </c>
      <c r="C217" s="27">
        <v>484</v>
      </c>
      <c r="G217" s="24" t="s">
        <v>836</v>
      </c>
    </row>
    <row r="218" spans="1:7" hidden="1" x14ac:dyDescent="0.2">
      <c r="A218" s="24" t="s">
        <v>745</v>
      </c>
      <c r="B218" s="24" t="s">
        <v>781</v>
      </c>
      <c r="C218" s="27">
        <v>482</v>
      </c>
      <c r="G218" s="24" t="s">
        <v>836</v>
      </c>
    </row>
    <row r="219" spans="1:7" hidden="1" x14ac:dyDescent="0.2">
      <c r="A219" s="24" t="s">
        <v>338</v>
      </c>
      <c r="B219" s="24" t="s">
        <v>346</v>
      </c>
      <c r="C219" s="27">
        <v>472</v>
      </c>
      <c r="G219" s="24" t="s">
        <v>836</v>
      </c>
    </row>
    <row r="220" spans="1:7" hidden="1" x14ac:dyDescent="0.2">
      <c r="A220" s="24" t="s">
        <v>70</v>
      </c>
      <c r="B220" s="24" t="s">
        <v>96</v>
      </c>
      <c r="C220" s="27">
        <v>471</v>
      </c>
      <c r="G220" s="24" t="s">
        <v>836</v>
      </c>
    </row>
    <row r="221" spans="1:7" hidden="1" x14ac:dyDescent="0.2">
      <c r="A221" s="24" t="s">
        <v>626</v>
      </c>
      <c r="B221" s="24" t="s">
        <v>628</v>
      </c>
      <c r="C221" s="27">
        <v>470</v>
      </c>
      <c r="G221" s="24" t="s">
        <v>836</v>
      </c>
    </row>
    <row r="222" spans="1:7" hidden="1" x14ac:dyDescent="0.2">
      <c r="A222" s="24" t="s">
        <v>221</v>
      </c>
      <c r="B222" s="24" t="s">
        <v>239</v>
      </c>
      <c r="C222" s="27">
        <v>470</v>
      </c>
      <c r="G222" s="24" t="s">
        <v>836</v>
      </c>
    </row>
    <row r="223" spans="1:7" hidden="1" x14ac:dyDescent="0.2">
      <c r="A223" s="24" t="s">
        <v>155</v>
      </c>
      <c r="B223" s="24" t="s">
        <v>175</v>
      </c>
      <c r="C223" s="27">
        <v>467</v>
      </c>
      <c r="G223" s="24" t="s">
        <v>836</v>
      </c>
    </row>
    <row r="224" spans="1:7" hidden="1" x14ac:dyDescent="0.2">
      <c r="A224" s="24" t="s">
        <v>191</v>
      </c>
      <c r="B224" s="24" t="s">
        <v>198</v>
      </c>
      <c r="C224" s="27">
        <v>461</v>
      </c>
      <c r="G224" s="24" t="s">
        <v>836</v>
      </c>
    </row>
    <row r="225" spans="1:7" hidden="1" x14ac:dyDescent="0.2">
      <c r="A225" s="24" t="s">
        <v>287</v>
      </c>
      <c r="B225" s="24" t="s">
        <v>310</v>
      </c>
      <c r="C225" s="27">
        <v>459</v>
      </c>
      <c r="G225" s="24" t="s">
        <v>836</v>
      </c>
    </row>
    <row r="226" spans="1:7" x14ac:dyDescent="0.2">
      <c r="A226" s="24" t="s">
        <v>790</v>
      </c>
      <c r="B226" s="24" t="s">
        <v>1042</v>
      </c>
      <c r="C226" s="27">
        <v>455</v>
      </c>
      <c r="G226" s="24" t="s">
        <v>836</v>
      </c>
    </row>
    <row r="227" spans="1:7" hidden="1" x14ac:dyDescent="0.2">
      <c r="A227" s="24" t="s">
        <v>155</v>
      </c>
      <c r="B227" s="24" t="s">
        <v>995</v>
      </c>
      <c r="C227" s="27">
        <v>454</v>
      </c>
      <c r="G227" s="24" t="s">
        <v>836</v>
      </c>
    </row>
    <row r="228" spans="1:7" hidden="1" x14ac:dyDescent="0.2">
      <c r="A228" s="24" t="s">
        <v>287</v>
      </c>
      <c r="B228" s="24" t="s">
        <v>298</v>
      </c>
      <c r="C228" s="27">
        <v>453</v>
      </c>
      <c r="G228" s="24" t="s">
        <v>836</v>
      </c>
    </row>
    <row r="229" spans="1:7" hidden="1" x14ac:dyDescent="0.2">
      <c r="A229" s="24" t="s">
        <v>641</v>
      </c>
      <c r="B229" s="24" t="s">
        <v>1043</v>
      </c>
      <c r="C229" s="27">
        <v>449</v>
      </c>
      <c r="G229" s="24" t="s">
        <v>836</v>
      </c>
    </row>
    <row r="230" spans="1:7" hidden="1" x14ac:dyDescent="0.2">
      <c r="A230" s="24" t="s">
        <v>287</v>
      </c>
      <c r="B230" s="24" t="s">
        <v>318</v>
      </c>
      <c r="C230" s="27">
        <v>441</v>
      </c>
      <c r="G230" s="24" t="s">
        <v>836</v>
      </c>
    </row>
    <row r="231" spans="1:7" hidden="1" x14ac:dyDescent="0.2">
      <c r="A231" s="24" t="s">
        <v>155</v>
      </c>
      <c r="B231" s="24" t="s">
        <v>163</v>
      </c>
      <c r="C231" s="27">
        <v>439</v>
      </c>
      <c r="G231" s="24" t="s">
        <v>836</v>
      </c>
    </row>
    <row r="232" spans="1:7" hidden="1" x14ac:dyDescent="0.2">
      <c r="A232" s="24" t="s">
        <v>338</v>
      </c>
      <c r="B232" s="24" t="s">
        <v>996</v>
      </c>
      <c r="C232" s="27">
        <v>434</v>
      </c>
      <c r="G232" s="24" t="s">
        <v>836</v>
      </c>
    </row>
    <row r="233" spans="1:7" x14ac:dyDescent="0.2">
      <c r="A233" s="24" t="s">
        <v>790</v>
      </c>
      <c r="B233" s="24" t="s">
        <v>793</v>
      </c>
      <c r="C233" s="27">
        <v>433</v>
      </c>
      <c r="G233" s="24" t="s">
        <v>836</v>
      </c>
    </row>
    <row r="234" spans="1:7" hidden="1" x14ac:dyDescent="0.2">
      <c r="A234" s="24" t="s">
        <v>155</v>
      </c>
      <c r="B234" s="24" t="s">
        <v>186</v>
      </c>
      <c r="C234" s="27">
        <v>430</v>
      </c>
      <c r="G234" s="24" t="s">
        <v>836</v>
      </c>
    </row>
    <row r="235" spans="1:7" hidden="1" x14ac:dyDescent="0.2">
      <c r="A235" s="24" t="s">
        <v>550</v>
      </c>
      <c r="B235" s="24" t="s">
        <v>555</v>
      </c>
      <c r="C235" s="27">
        <v>429</v>
      </c>
      <c r="G235" s="24" t="s">
        <v>836</v>
      </c>
    </row>
    <row r="236" spans="1:7" hidden="1" x14ac:dyDescent="0.2">
      <c r="A236" s="24" t="s">
        <v>287</v>
      </c>
      <c r="B236" s="24" t="s">
        <v>288</v>
      </c>
      <c r="C236" s="27">
        <v>428</v>
      </c>
      <c r="G236" s="24" t="s">
        <v>836</v>
      </c>
    </row>
    <row r="237" spans="1:7" hidden="1" x14ac:dyDescent="0.2">
      <c r="A237" s="24" t="s">
        <v>671</v>
      </c>
      <c r="B237" s="24" t="s">
        <v>674</v>
      </c>
      <c r="C237" s="27">
        <v>419</v>
      </c>
      <c r="G237" s="24" t="s">
        <v>836</v>
      </c>
    </row>
    <row r="238" spans="1:7" hidden="1" x14ac:dyDescent="0.2">
      <c r="A238" s="24" t="s">
        <v>523</v>
      </c>
      <c r="B238" s="24" t="s">
        <v>997</v>
      </c>
      <c r="C238" s="27">
        <v>419</v>
      </c>
      <c r="G238" s="24" t="s">
        <v>836</v>
      </c>
    </row>
    <row r="239" spans="1:7" hidden="1" x14ac:dyDescent="0.2">
      <c r="A239" s="24" t="s">
        <v>374</v>
      </c>
      <c r="B239" s="24" t="s">
        <v>398</v>
      </c>
      <c r="C239" s="27">
        <v>417</v>
      </c>
      <c r="G239" s="24" t="s">
        <v>836</v>
      </c>
    </row>
    <row r="240" spans="1:7" hidden="1" x14ac:dyDescent="0.2">
      <c r="A240" s="24" t="s">
        <v>444</v>
      </c>
      <c r="B240" s="24" t="s">
        <v>1044</v>
      </c>
      <c r="C240" s="27">
        <v>414</v>
      </c>
      <c r="G240" s="24" t="s">
        <v>836</v>
      </c>
    </row>
    <row r="241" spans="1:7" hidden="1" x14ac:dyDescent="0.2">
      <c r="A241" s="24" t="s">
        <v>583</v>
      </c>
      <c r="B241" s="24" t="s">
        <v>613</v>
      </c>
      <c r="C241" s="27">
        <v>411</v>
      </c>
      <c r="G241" s="24" t="s">
        <v>836</v>
      </c>
    </row>
    <row r="242" spans="1:7" hidden="1" x14ac:dyDescent="0.2">
      <c r="A242" s="24" t="s">
        <v>482</v>
      </c>
      <c r="B242" s="24" t="s">
        <v>504</v>
      </c>
      <c r="C242" s="27">
        <v>409</v>
      </c>
      <c r="G242" s="24" t="s">
        <v>836</v>
      </c>
    </row>
    <row r="243" spans="1:7" hidden="1" x14ac:dyDescent="0.2">
      <c r="A243" s="24" t="s">
        <v>374</v>
      </c>
      <c r="B243" s="24" t="s">
        <v>413</v>
      </c>
      <c r="C243" s="27">
        <v>409</v>
      </c>
      <c r="G243" s="24" t="s">
        <v>836</v>
      </c>
    </row>
    <row r="244" spans="1:7" hidden="1" x14ac:dyDescent="0.2">
      <c r="A244" s="24" t="s">
        <v>745</v>
      </c>
      <c r="B244" s="24" t="s">
        <v>775</v>
      </c>
      <c r="C244" s="27">
        <v>406</v>
      </c>
      <c r="G244" s="24" t="s">
        <v>836</v>
      </c>
    </row>
    <row r="245" spans="1:7" hidden="1" x14ac:dyDescent="0.2">
      <c r="A245" s="24" t="s">
        <v>338</v>
      </c>
      <c r="B245" s="24" t="s">
        <v>373</v>
      </c>
      <c r="C245" s="27">
        <v>405</v>
      </c>
      <c r="G245" s="24" t="s">
        <v>836</v>
      </c>
    </row>
    <row r="246" spans="1:7" hidden="1" x14ac:dyDescent="0.2">
      <c r="A246" s="24" t="s">
        <v>25</v>
      </c>
      <c r="B246" s="24" t="s">
        <v>59</v>
      </c>
      <c r="C246" s="27">
        <v>404</v>
      </c>
      <c r="G246" s="24" t="s">
        <v>836</v>
      </c>
    </row>
    <row r="247" spans="1:7" hidden="1" x14ac:dyDescent="0.2">
      <c r="A247" s="24" t="s">
        <v>374</v>
      </c>
      <c r="B247" s="24" t="s">
        <v>998</v>
      </c>
      <c r="C247" s="27">
        <v>404</v>
      </c>
      <c r="G247" s="24" t="s">
        <v>836</v>
      </c>
    </row>
    <row r="248" spans="1:7" hidden="1" x14ac:dyDescent="0.2">
      <c r="A248" s="24" t="s">
        <v>641</v>
      </c>
      <c r="B248" s="24" t="s">
        <v>1076</v>
      </c>
      <c r="C248" s="27">
        <v>402</v>
      </c>
      <c r="G248" s="24" t="s">
        <v>836</v>
      </c>
    </row>
    <row r="249" spans="1:7" hidden="1" x14ac:dyDescent="0.2">
      <c r="A249" s="24" t="s">
        <v>482</v>
      </c>
      <c r="B249" s="24" t="s">
        <v>963</v>
      </c>
      <c r="C249" s="27">
        <v>400</v>
      </c>
      <c r="G249" s="24" t="s">
        <v>836</v>
      </c>
    </row>
    <row r="250" spans="1:7" hidden="1" x14ac:dyDescent="0.2">
      <c r="A250" s="24" t="s">
        <v>583</v>
      </c>
      <c r="B250" s="24" t="s">
        <v>622</v>
      </c>
      <c r="C250" s="27">
        <v>399</v>
      </c>
      <c r="G250" s="24" t="s">
        <v>836</v>
      </c>
    </row>
    <row r="251" spans="1:7" hidden="1" x14ac:dyDescent="0.2">
      <c r="A251" s="24" t="s">
        <v>444</v>
      </c>
      <c r="B251" s="24" t="s">
        <v>467</v>
      </c>
      <c r="C251" s="27">
        <v>398</v>
      </c>
      <c r="G251" s="24" t="s">
        <v>836</v>
      </c>
    </row>
    <row r="252" spans="1:7" x14ac:dyDescent="0.2">
      <c r="A252" s="24" t="s">
        <v>790</v>
      </c>
      <c r="B252" s="24" t="s">
        <v>815</v>
      </c>
      <c r="C252" s="27">
        <v>398</v>
      </c>
      <c r="G252" s="24" t="s">
        <v>836</v>
      </c>
    </row>
    <row r="253" spans="1:7" hidden="1" x14ac:dyDescent="0.2">
      <c r="A253" s="24" t="s">
        <v>338</v>
      </c>
      <c r="B253" s="24" t="s">
        <v>360</v>
      </c>
      <c r="C253" s="27">
        <v>397</v>
      </c>
      <c r="G253" s="24" t="s">
        <v>836</v>
      </c>
    </row>
    <row r="254" spans="1:7" hidden="1" x14ac:dyDescent="0.2">
      <c r="A254" s="24" t="s">
        <v>416</v>
      </c>
      <c r="B254" s="24" t="s">
        <v>419</v>
      </c>
      <c r="C254" s="27">
        <v>396</v>
      </c>
      <c r="G254" s="24" t="s">
        <v>836</v>
      </c>
    </row>
    <row r="255" spans="1:7" x14ac:dyDescent="0.2">
      <c r="A255" s="24" t="s">
        <v>790</v>
      </c>
      <c r="B255" s="24" t="s">
        <v>795</v>
      </c>
      <c r="C255" s="27">
        <v>395</v>
      </c>
      <c r="G255" s="24" t="s">
        <v>836</v>
      </c>
    </row>
    <row r="256" spans="1:7" hidden="1" x14ac:dyDescent="0.2">
      <c r="A256" s="24" t="s">
        <v>671</v>
      </c>
      <c r="B256" s="24" t="s">
        <v>964</v>
      </c>
      <c r="C256" s="27">
        <v>392</v>
      </c>
      <c r="G256" s="24" t="s">
        <v>836</v>
      </c>
    </row>
    <row r="257" spans="1:11" hidden="1" x14ac:dyDescent="0.2">
      <c r="A257" s="24" t="s">
        <v>155</v>
      </c>
      <c r="B257" s="24" t="s">
        <v>167</v>
      </c>
      <c r="C257" s="27">
        <v>391</v>
      </c>
      <c r="G257" s="24" t="s">
        <v>836</v>
      </c>
    </row>
    <row r="258" spans="1:11" hidden="1" x14ac:dyDescent="0.2">
      <c r="A258" s="24" t="s">
        <v>374</v>
      </c>
      <c r="B258" s="24" t="s">
        <v>382</v>
      </c>
      <c r="C258" s="27">
        <v>390</v>
      </c>
      <c r="G258" s="24" t="s">
        <v>836</v>
      </c>
    </row>
    <row r="259" spans="1:11" hidden="1" x14ac:dyDescent="0.2">
      <c r="A259" s="24" t="s">
        <v>523</v>
      </c>
      <c r="B259" s="24" t="s">
        <v>534</v>
      </c>
      <c r="C259" s="27">
        <v>385</v>
      </c>
      <c r="G259" s="24" t="s">
        <v>836</v>
      </c>
    </row>
    <row r="260" spans="1:11" x14ac:dyDescent="0.2">
      <c r="A260" s="24" t="s">
        <v>790</v>
      </c>
      <c r="B260" s="24" t="s">
        <v>821</v>
      </c>
      <c r="C260" s="27">
        <v>385</v>
      </c>
      <c r="G260" s="24" t="s">
        <v>836</v>
      </c>
    </row>
    <row r="261" spans="1:11" hidden="1" x14ac:dyDescent="0.2">
      <c r="A261" s="24" t="s">
        <v>374</v>
      </c>
      <c r="B261" s="24" t="s">
        <v>379</v>
      </c>
      <c r="C261" s="27">
        <v>382</v>
      </c>
      <c r="G261" s="24" t="s">
        <v>836</v>
      </c>
    </row>
    <row r="262" spans="1:11" hidden="1" x14ac:dyDescent="0.2">
      <c r="A262" s="24" t="s">
        <v>70</v>
      </c>
      <c r="B262" s="24" t="s">
        <v>113</v>
      </c>
      <c r="C262" s="27">
        <v>378</v>
      </c>
      <c r="G262" s="24" t="s">
        <v>836</v>
      </c>
    </row>
    <row r="263" spans="1:11" hidden="1" x14ac:dyDescent="0.2">
      <c r="A263" s="24" t="s">
        <v>705</v>
      </c>
      <c r="B263" s="24" t="s">
        <v>717</v>
      </c>
      <c r="C263" s="27">
        <v>377</v>
      </c>
      <c r="G263" s="24" t="s">
        <v>836</v>
      </c>
    </row>
    <row r="264" spans="1:11" hidden="1" x14ac:dyDescent="0.2">
      <c r="A264" s="24" t="s">
        <v>444</v>
      </c>
      <c r="B264" s="24" t="s">
        <v>457</v>
      </c>
      <c r="C264" s="27">
        <v>375</v>
      </c>
      <c r="G264" s="24" t="s">
        <v>836</v>
      </c>
    </row>
    <row r="265" spans="1:11" hidden="1" x14ac:dyDescent="0.2">
      <c r="A265" s="24" t="s">
        <v>583</v>
      </c>
      <c r="B265" s="24" t="s">
        <v>965</v>
      </c>
      <c r="C265" s="27">
        <v>374</v>
      </c>
      <c r="G265" s="24" t="s">
        <v>836</v>
      </c>
    </row>
    <row r="266" spans="1:11" hidden="1" x14ac:dyDescent="0.2">
      <c r="A266" s="24" t="s">
        <v>671</v>
      </c>
      <c r="B266" s="24" t="s">
        <v>701</v>
      </c>
      <c r="C266" s="27">
        <v>371</v>
      </c>
      <c r="G266" s="24" t="s">
        <v>836</v>
      </c>
    </row>
    <row r="267" spans="1:11" hidden="1" x14ac:dyDescent="0.2">
      <c r="A267" s="24" t="s">
        <v>203</v>
      </c>
      <c r="B267" s="24" t="s">
        <v>999</v>
      </c>
      <c r="C267" s="27">
        <v>370</v>
      </c>
      <c r="G267" s="24" t="s">
        <v>836</v>
      </c>
    </row>
    <row r="268" spans="1:11" hidden="1" x14ac:dyDescent="0.2">
      <c r="A268" s="24" t="s">
        <v>191</v>
      </c>
      <c r="B268" s="24" t="s">
        <v>966</v>
      </c>
      <c r="C268" s="27">
        <v>365</v>
      </c>
      <c r="G268" s="24" t="s">
        <v>836</v>
      </c>
      <c r="K268" s="85" t="s">
        <v>948</v>
      </c>
    </row>
    <row r="269" spans="1:11" hidden="1" x14ac:dyDescent="0.2">
      <c r="A269" s="24" t="s">
        <v>287</v>
      </c>
      <c r="B269" s="24" t="s">
        <v>326</v>
      </c>
      <c r="C269" s="27">
        <v>365</v>
      </c>
      <c r="G269" s="24" t="s">
        <v>836</v>
      </c>
    </row>
    <row r="270" spans="1:11" hidden="1" x14ac:dyDescent="0.2">
      <c r="A270" s="24" t="s">
        <v>523</v>
      </c>
      <c r="B270" s="24" t="s">
        <v>1000</v>
      </c>
      <c r="C270" s="27">
        <v>363</v>
      </c>
      <c r="G270" s="24" t="s">
        <v>836</v>
      </c>
    </row>
    <row r="271" spans="1:11" hidden="1" x14ac:dyDescent="0.2">
      <c r="A271" s="24" t="s">
        <v>287</v>
      </c>
      <c r="B271" s="24" t="s">
        <v>1045</v>
      </c>
      <c r="C271" s="27">
        <v>361</v>
      </c>
      <c r="G271" s="24" t="s">
        <v>836</v>
      </c>
    </row>
    <row r="272" spans="1:11" hidden="1" x14ac:dyDescent="0.2">
      <c r="A272" s="24" t="s">
        <v>155</v>
      </c>
      <c r="B272" s="24" t="s">
        <v>183</v>
      </c>
      <c r="C272" s="27">
        <v>361</v>
      </c>
      <c r="G272" s="24" t="s">
        <v>836</v>
      </c>
    </row>
    <row r="273" spans="1:7" hidden="1" x14ac:dyDescent="0.2">
      <c r="A273" s="24" t="s">
        <v>25</v>
      </c>
      <c r="B273" s="24" t="s">
        <v>35</v>
      </c>
      <c r="C273" s="27">
        <v>360</v>
      </c>
      <c r="G273" s="24" t="s">
        <v>836</v>
      </c>
    </row>
    <row r="274" spans="1:7" hidden="1" x14ac:dyDescent="0.2">
      <c r="A274" s="24" t="s">
        <v>745</v>
      </c>
      <c r="B274" s="24" t="s">
        <v>784</v>
      </c>
      <c r="C274" s="27">
        <v>358</v>
      </c>
      <c r="G274" s="24" t="s">
        <v>836</v>
      </c>
    </row>
    <row r="275" spans="1:7" hidden="1" x14ac:dyDescent="0.2">
      <c r="A275" s="24" t="s">
        <v>25</v>
      </c>
      <c r="B275" s="24" t="s">
        <v>967</v>
      </c>
      <c r="C275" s="27">
        <v>358</v>
      </c>
      <c r="G275" s="24" t="s">
        <v>836</v>
      </c>
    </row>
    <row r="276" spans="1:7" hidden="1" x14ac:dyDescent="0.2">
      <c r="A276" s="24" t="s">
        <v>114</v>
      </c>
      <c r="B276" s="24" t="s">
        <v>146</v>
      </c>
      <c r="C276" s="27">
        <v>356</v>
      </c>
      <c r="G276" s="24" t="s">
        <v>836</v>
      </c>
    </row>
    <row r="277" spans="1:7" hidden="1" x14ac:dyDescent="0.2">
      <c r="A277" s="24" t="s">
        <v>641</v>
      </c>
      <c r="B277" s="24" t="s">
        <v>655</v>
      </c>
      <c r="C277" s="27">
        <v>354</v>
      </c>
      <c r="G277" s="24" t="s">
        <v>836</v>
      </c>
    </row>
    <row r="278" spans="1:7" hidden="1" x14ac:dyDescent="0.2">
      <c r="A278" s="24" t="s">
        <v>114</v>
      </c>
      <c r="B278" s="24" t="s">
        <v>126</v>
      </c>
      <c r="C278" s="27">
        <v>350</v>
      </c>
      <c r="G278" s="24" t="s">
        <v>836</v>
      </c>
    </row>
    <row r="279" spans="1:7" hidden="1" x14ac:dyDescent="0.2">
      <c r="A279" s="24" t="s">
        <v>641</v>
      </c>
      <c r="B279" s="24" t="s">
        <v>658</v>
      </c>
      <c r="C279" s="27">
        <v>349</v>
      </c>
      <c r="G279" s="24" t="s">
        <v>836</v>
      </c>
    </row>
    <row r="280" spans="1:7" hidden="1" x14ac:dyDescent="0.2">
      <c r="A280" s="24" t="s">
        <v>583</v>
      </c>
      <c r="B280" s="24" t="s">
        <v>619</v>
      </c>
      <c r="C280" s="27">
        <v>348</v>
      </c>
      <c r="G280" s="24" t="s">
        <v>836</v>
      </c>
    </row>
    <row r="281" spans="1:7" hidden="1" x14ac:dyDescent="0.2">
      <c r="A281" s="24" t="s">
        <v>155</v>
      </c>
      <c r="B281" s="24" t="s">
        <v>187</v>
      </c>
      <c r="C281" s="27">
        <v>348</v>
      </c>
      <c r="G281" s="24" t="s">
        <v>836</v>
      </c>
    </row>
    <row r="282" spans="1:7" hidden="1" x14ac:dyDescent="0.2">
      <c r="A282" s="24" t="s">
        <v>25</v>
      </c>
      <c r="B282" s="24" t="s">
        <v>68</v>
      </c>
      <c r="C282" s="27">
        <v>346</v>
      </c>
      <c r="G282" s="24" t="s">
        <v>836</v>
      </c>
    </row>
    <row r="283" spans="1:7" hidden="1" x14ac:dyDescent="0.2">
      <c r="A283" s="24" t="s">
        <v>155</v>
      </c>
      <c r="B283" s="24" t="s">
        <v>166</v>
      </c>
      <c r="C283" s="27">
        <v>345</v>
      </c>
      <c r="G283" s="24" t="s">
        <v>836</v>
      </c>
    </row>
    <row r="284" spans="1:7" hidden="1" x14ac:dyDescent="0.2">
      <c r="A284" s="24" t="s">
        <v>221</v>
      </c>
      <c r="B284" s="24" t="s">
        <v>1046</v>
      </c>
      <c r="C284" s="27">
        <v>344</v>
      </c>
      <c r="G284" s="24" t="s">
        <v>836</v>
      </c>
    </row>
    <row r="285" spans="1:7" hidden="1" x14ac:dyDescent="0.2">
      <c r="A285" s="24" t="s">
        <v>641</v>
      </c>
      <c r="B285" s="24" t="s">
        <v>670</v>
      </c>
      <c r="C285" s="27">
        <v>344</v>
      </c>
      <c r="G285" s="24" t="s">
        <v>836</v>
      </c>
    </row>
    <row r="286" spans="1:7" hidden="1" x14ac:dyDescent="0.2">
      <c r="A286" s="24" t="s">
        <v>745</v>
      </c>
      <c r="B286" s="24" t="s">
        <v>771</v>
      </c>
      <c r="C286" s="27">
        <v>337</v>
      </c>
      <c r="G286" s="24" t="s">
        <v>836</v>
      </c>
    </row>
    <row r="287" spans="1:7" hidden="1" x14ac:dyDescent="0.2">
      <c r="A287" s="24" t="s">
        <v>114</v>
      </c>
      <c r="B287" s="24" t="s">
        <v>137</v>
      </c>
      <c r="C287" s="27">
        <v>333</v>
      </c>
      <c r="G287" s="24" t="s">
        <v>836</v>
      </c>
    </row>
    <row r="288" spans="1:7" hidden="1" x14ac:dyDescent="0.2">
      <c r="A288" s="24" t="s">
        <v>745</v>
      </c>
      <c r="B288" s="24" t="s">
        <v>755</v>
      </c>
      <c r="C288" s="27">
        <v>328</v>
      </c>
      <c r="G288" s="24" t="s">
        <v>836</v>
      </c>
    </row>
    <row r="289" spans="1:7" hidden="1" x14ac:dyDescent="0.2">
      <c r="A289" s="24" t="s">
        <v>70</v>
      </c>
      <c r="B289" s="24" t="s">
        <v>104</v>
      </c>
      <c r="C289" s="27">
        <v>328</v>
      </c>
      <c r="G289" s="24" t="s">
        <v>836</v>
      </c>
    </row>
    <row r="290" spans="1:7" hidden="1" x14ac:dyDescent="0.2">
      <c r="A290" s="24" t="s">
        <v>705</v>
      </c>
      <c r="B290" s="24" t="s">
        <v>728</v>
      </c>
      <c r="C290" s="27">
        <v>327</v>
      </c>
      <c r="G290" s="24" t="s">
        <v>836</v>
      </c>
    </row>
    <row r="291" spans="1:7" hidden="1" x14ac:dyDescent="0.2">
      <c r="A291" s="24" t="s">
        <v>374</v>
      </c>
      <c r="B291" s="24" t="s">
        <v>1077</v>
      </c>
      <c r="C291" s="27">
        <v>327</v>
      </c>
      <c r="G291" s="24" t="s">
        <v>836</v>
      </c>
    </row>
    <row r="292" spans="1:7" hidden="1" x14ac:dyDescent="0.2">
      <c r="A292" s="24" t="s">
        <v>287</v>
      </c>
      <c r="B292" s="24" t="s">
        <v>302</v>
      </c>
      <c r="C292" s="27">
        <v>326</v>
      </c>
      <c r="G292" s="24" t="s">
        <v>836</v>
      </c>
    </row>
    <row r="293" spans="1:7" hidden="1" x14ac:dyDescent="0.2">
      <c r="A293" s="24" t="s">
        <v>338</v>
      </c>
      <c r="B293" s="24" t="s">
        <v>343</v>
      </c>
      <c r="C293" s="27">
        <v>323</v>
      </c>
      <c r="G293" s="24" t="s">
        <v>836</v>
      </c>
    </row>
    <row r="294" spans="1:7" hidden="1" x14ac:dyDescent="0.2">
      <c r="A294" s="24" t="s">
        <v>25</v>
      </c>
      <c r="B294" s="24" t="s">
        <v>43</v>
      </c>
      <c r="C294" s="27">
        <v>321</v>
      </c>
      <c r="G294" s="24" t="s">
        <v>836</v>
      </c>
    </row>
    <row r="295" spans="1:7" hidden="1" x14ac:dyDescent="0.2">
      <c r="A295" s="24" t="s">
        <v>583</v>
      </c>
      <c r="B295" s="24" t="s">
        <v>596</v>
      </c>
      <c r="C295" s="27">
        <v>320</v>
      </c>
      <c r="G295" s="24" t="s">
        <v>836</v>
      </c>
    </row>
    <row r="296" spans="1:7" hidden="1" x14ac:dyDescent="0.2">
      <c r="A296" s="24" t="s">
        <v>221</v>
      </c>
      <c r="B296" s="24" t="s">
        <v>230</v>
      </c>
      <c r="C296" s="27">
        <v>319</v>
      </c>
      <c r="G296" s="24" t="s">
        <v>836</v>
      </c>
    </row>
    <row r="297" spans="1:7" hidden="1" x14ac:dyDescent="0.2">
      <c r="A297" s="24" t="s">
        <v>444</v>
      </c>
      <c r="B297" s="24" t="s">
        <v>453</v>
      </c>
      <c r="C297" s="27">
        <v>318</v>
      </c>
      <c r="G297" s="24" t="s">
        <v>836</v>
      </c>
    </row>
    <row r="298" spans="1:7" hidden="1" x14ac:dyDescent="0.2">
      <c r="A298" s="24" t="s">
        <v>444</v>
      </c>
      <c r="B298" s="24" t="s">
        <v>468</v>
      </c>
      <c r="C298" s="27">
        <v>317</v>
      </c>
      <c r="G298" s="24" t="s">
        <v>836</v>
      </c>
    </row>
    <row r="299" spans="1:7" hidden="1" x14ac:dyDescent="0.2">
      <c r="A299" s="24" t="s">
        <v>671</v>
      </c>
      <c r="B299" s="24" t="s">
        <v>673</v>
      </c>
      <c r="C299" s="27">
        <v>314</v>
      </c>
      <c r="G299" s="24" t="s">
        <v>836</v>
      </c>
    </row>
    <row r="300" spans="1:7" hidden="1" x14ac:dyDescent="0.2">
      <c r="A300" s="24" t="s">
        <v>257</v>
      </c>
      <c r="B300" s="24" t="s">
        <v>968</v>
      </c>
      <c r="C300" s="27">
        <v>314</v>
      </c>
      <c r="G300" s="24" t="s">
        <v>836</v>
      </c>
    </row>
    <row r="301" spans="1:7" hidden="1" x14ac:dyDescent="0.2">
      <c r="A301" s="24" t="s">
        <v>583</v>
      </c>
      <c r="B301" s="24" t="s">
        <v>595</v>
      </c>
      <c r="C301" s="27">
        <v>314</v>
      </c>
      <c r="G301" s="24" t="s">
        <v>836</v>
      </c>
    </row>
    <row r="302" spans="1:7" hidden="1" x14ac:dyDescent="0.2">
      <c r="A302" s="24" t="s">
        <v>745</v>
      </c>
      <c r="B302" s="24" t="s">
        <v>769</v>
      </c>
      <c r="C302" s="27">
        <v>314</v>
      </c>
      <c r="G302" s="24" t="s">
        <v>836</v>
      </c>
    </row>
    <row r="303" spans="1:7" hidden="1" x14ac:dyDescent="0.2">
      <c r="A303" s="24" t="s">
        <v>705</v>
      </c>
      <c r="B303" s="24" t="s">
        <v>716</v>
      </c>
      <c r="C303" s="27">
        <v>309</v>
      </c>
      <c r="G303" s="24" t="s">
        <v>836</v>
      </c>
    </row>
    <row r="304" spans="1:7" hidden="1" x14ac:dyDescent="0.2">
      <c r="A304" s="24" t="s">
        <v>705</v>
      </c>
      <c r="B304" s="24" t="s">
        <v>715</v>
      </c>
      <c r="C304" s="27">
        <v>307</v>
      </c>
      <c r="G304" s="24" t="s">
        <v>836</v>
      </c>
    </row>
    <row r="305" spans="1:7" hidden="1" x14ac:dyDescent="0.2">
      <c r="A305" s="24" t="s">
        <v>482</v>
      </c>
      <c r="B305" s="24" t="s">
        <v>501</v>
      </c>
      <c r="C305" s="27">
        <v>304</v>
      </c>
      <c r="G305" s="24" t="s">
        <v>836</v>
      </c>
    </row>
    <row r="306" spans="1:7" hidden="1" x14ac:dyDescent="0.2">
      <c r="A306" s="24" t="s">
        <v>523</v>
      </c>
      <c r="B306" s="24" t="s">
        <v>531</v>
      </c>
      <c r="C306" s="27">
        <v>303</v>
      </c>
      <c r="G306" s="24" t="s">
        <v>836</v>
      </c>
    </row>
    <row r="307" spans="1:7" hidden="1" x14ac:dyDescent="0.2">
      <c r="A307" s="24" t="s">
        <v>203</v>
      </c>
      <c r="B307" s="24" t="s">
        <v>1047</v>
      </c>
      <c r="C307" s="27">
        <v>300</v>
      </c>
      <c r="G307" s="24" t="s">
        <v>836</v>
      </c>
    </row>
    <row r="308" spans="1:7" hidden="1" x14ac:dyDescent="0.2">
      <c r="A308" s="24" t="s">
        <v>745</v>
      </c>
      <c r="B308" s="24" t="s">
        <v>783</v>
      </c>
      <c r="C308" s="27">
        <v>300</v>
      </c>
      <c r="G308" s="24" t="s">
        <v>836</v>
      </c>
    </row>
    <row r="309" spans="1:7" hidden="1" x14ac:dyDescent="0.2">
      <c r="A309" s="24" t="s">
        <v>583</v>
      </c>
      <c r="B309" s="24" t="s">
        <v>588</v>
      </c>
      <c r="C309" s="27">
        <v>299</v>
      </c>
      <c r="G309" s="24" t="s">
        <v>836</v>
      </c>
    </row>
    <row r="310" spans="1:7" hidden="1" x14ac:dyDescent="0.2">
      <c r="A310" s="24" t="s">
        <v>70</v>
      </c>
      <c r="B310" s="24" t="s">
        <v>108</v>
      </c>
      <c r="C310" s="27">
        <v>299</v>
      </c>
      <c r="G310" s="24" t="s">
        <v>836</v>
      </c>
    </row>
    <row r="311" spans="1:7" hidden="1" x14ac:dyDescent="0.2">
      <c r="A311" s="24" t="s">
        <v>287</v>
      </c>
      <c r="B311" s="24" t="s">
        <v>301</v>
      </c>
      <c r="C311" s="27">
        <v>297</v>
      </c>
      <c r="G311" s="24" t="s">
        <v>836</v>
      </c>
    </row>
    <row r="312" spans="1:7" hidden="1" x14ac:dyDescent="0.2">
      <c r="A312" s="24" t="s">
        <v>114</v>
      </c>
      <c r="B312" s="24" t="s">
        <v>151</v>
      </c>
      <c r="C312" s="27">
        <v>297</v>
      </c>
      <c r="G312" s="24" t="s">
        <v>836</v>
      </c>
    </row>
    <row r="313" spans="1:7" hidden="1" x14ac:dyDescent="0.2">
      <c r="A313" s="24" t="s">
        <v>745</v>
      </c>
      <c r="B313" s="24" t="s">
        <v>762</v>
      </c>
      <c r="C313" s="27">
        <v>294</v>
      </c>
      <c r="G313" s="24" t="s">
        <v>836</v>
      </c>
    </row>
    <row r="314" spans="1:7" hidden="1" x14ac:dyDescent="0.2">
      <c r="A314" s="24" t="s">
        <v>114</v>
      </c>
      <c r="B314" s="24" t="s">
        <v>115</v>
      </c>
      <c r="C314" s="27">
        <v>291</v>
      </c>
      <c r="G314" s="24" t="s">
        <v>836</v>
      </c>
    </row>
    <row r="315" spans="1:7" hidden="1" x14ac:dyDescent="0.2">
      <c r="A315" s="24" t="s">
        <v>114</v>
      </c>
      <c r="B315" s="24" t="s">
        <v>145</v>
      </c>
      <c r="C315" s="27">
        <v>291</v>
      </c>
      <c r="G315" s="24" t="s">
        <v>836</v>
      </c>
    </row>
    <row r="316" spans="1:7" hidden="1" x14ac:dyDescent="0.2">
      <c r="A316" s="24" t="s">
        <v>338</v>
      </c>
      <c r="B316" s="24" t="s">
        <v>1001</v>
      </c>
      <c r="C316" s="27">
        <v>291</v>
      </c>
      <c r="G316" s="24" t="s">
        <v>836</v>
      </c>
    </row>
    <row r="317" spans="1:7" hidden="1" x14ac:dyDescent="0.2">
      <c r="A317" s="24" t="s">
        <v>287</v>
      </c>
      <c r="B317" s="24" t="s">
        <v>323</v>
      </c>
      <c r="C317" s="27">
        <v>291</v>
      </c>
      <c r="G317" s="24" t="s">
        <v>836</v>
      </c>
    </row>
    <row r="318" spans="1:7" hidden="1" x14ac:dyDescent="0.2">
      <c r="A318" s="24" t="s">
        <v>705</v>
      </c>
      <c r="B318" s="24" t="s">
        <v>722</v>
      </c>
      <c r="C318" s="27">
        <v>289</v>
      </c>
      <c r="G318" s="24" t="s">
        <v>836</v>
      </c>
    </row>
    <row r="319" spans="1:7" x14ac:dyDescent="0.2">
      <c r="A319" s="24" t="s">
        <v>790</v>
      </c>
      <c r="B319" s="24" t="s">
        <v>950</v>
      </c>
      <c r="C319" s="27">
        <v>289</v>
      </c>
      <c r="G319" s="24" t="s">
        <v>836</v>
      </c>
    </row>
    <row r="320" spans="1:7" hidden="1" x14ac:dyDescent="0.2">
      <c r="A320" s="24" t="s">
        <v>287</v>
      </c>
      <c r="B320" s="24" t="s">
        <v>311</v>
      </c>
      <c r="C320" s="27">
        <v>289</v>
      </c>
      <c r="G320" s="24" t="s">
        <v>836</v>
      </c>
    </row>
    <row r="321" spans="1:7" hidden="1" x14ac:dyDescent="0.2">
      <c r="A321" s="24" t="s">
        <v>523</v>
      </c>
      <c r="B321" s="24" t="s">
        <v>548</v>
      </c>
      <c r="C321" s="27">
        <v>289</v>
      </c>
      <c r="G321" s="24" t="s">
        <v>836</v>
      </c>
    </row>
    <row r="322" spans="1:7" hidden="1" x14ac:dyDescent="0.2">
      <c r="A322" s="24" t="s">
        <v>287</v>
      </c>
      <c r="B322" s="24" t="s">
        <v>322</v>
      </c>
      <c r="C322" s="27">
        <v>288</v>
      </c>
      <c r="G322" s="24" t="s">
        <v>836</v>
      </c>
    </row>
    <row r="323" spans="1:7" hidden="1" x14ac:dyDescent="0.2">
      <c r="A323" s="24" t="s">
        <v>482</v>
      </c>
      <c r="B323" s="24" t="s">
        <v>1002</v>
      </c>
      <c r="C323" s="27">
        <v>286</v>
      </c>
      <c r="G323" s="24" t="s">
        <v>836</v>
      </c>
    </row>
    <row r="324" spans="1:7" hidden="1" x14ac:dyDescent="0.2">
      <c r="A324" s="24" t="s">
        <v>155</v>
      </c>
      <c r="B324" s="24" t="s">
        <v>159</v>
      </c>
      <c r="C324" s="27">
        <v>284</v>
      </c>
      <c r="G324" s="24" t="s">
        <v>836</v>
      </c>
    </row>
    <row r="325" spans="1:7" x14ac:dyDescent="0.2">
      <c r="A325" s="24" t="s">
        <v>790</v>
      </c>
      <c r="B325" s="24" t="s">
        <v>803</v>
      </c>
      <c r="C325" s="27">
        <v>281</v>
      </c>
      <c r="G325" s="24" t="s">
        <v>836</v>
      </c>
    </row>
    <row r="326" spans="1:7" hidden="1" x14ac:dyDescent="0.2">
      <c r="A326" s="24" t="s">
        <v>70</v>
      </c>
      <c r="B326" s="24" t="s">
        <v>94</v>
      </c>
      <c r="C326" s="27">
        <v>280</v>
      </c>
      <c r="G326" s="24" t="s">
        <v>836</v>
      </c>
    </row>
    <row r="327" spans="1:7" hidden="1" x14ac:dyDescent="0.2">
      <c r="A327" s="24" t="s">
        <v>25</v>
      </c>
      <c r="B327" s="24" t="s">
        <v>67</v>
      </c>
      <c r="C327" s="27">
        <v>280</v>
      </c>
      <c r="G327" s="24" t="s">
        <v>836</v>
      </c>
    </row>
    <row r="328" spans="1:7" hidden="1" x14ac:dyDescent="0.2">
      <c r="A328" s="24" t="s">
        <v>25</v>
      </c>
      <c r="B328" s="24" t="s">
        <v>55</v>
      </c>
      <c r="C328" s="27">
        <v>278</v>
      </c>
      <c r="G328" s="24" t="s">
        <v>836</v>
      </c>
    </row>
    <row r="329" spans="1:7" hidden="1" x14ac:dyDescent="0.2">
      <c r="A329" s="24" t="s">
        <v>550</v>
      </c>
      <c r="B329" s="24" t="s">
        <v>1003</v>
      </c>
      <c r="C329" s="27">
        <v>277</v>
      </c>
      <c r="G329" s="24" t="s">
        <v>836</v>
      </c>
    </row>
    <row r="330" spans="1:7" hidden="1" x14ac:dyDescent="0.2">
      <c r="A330" s="24" t="s">
        <v>671</v>
      </c>
      <c r="B330" s="24" t="s">
        <v>676</v>
      </c>
      <c r="C330" s="27">
        <v>274</v>
      </c>
      <c r="G330" s="24" t="s">
        <v>836</v>
      </c>
    </row>
    <row r="331" spans="1:7" hidden="1" x14ac:dyDescent="0.2">
      <c r="A331" s="24" t="s">
        <v>287</v>
      </c>
      <c r="B331" s="24" t="s">
        <v>313</v>
      </c>
      <c r="C331" s="27">
        <v>271</v>
      </c>
      <c r="G331" s="24" t="s">
        <v>836</v>
      </c>
    </row>
    <row r="332" spans="1:7" hidden="1" x14ac:dyDescent="0.2">
      <c r="A332" s="24" t="s">
        <v>155</v>
      </c>
      <c r="B332" s="24" t="s">
        <v>1004</v>
      </c>
      <c r="C332" s="27">
        <v>271</v>
      </c>
      <c r="G332" s="24" t="s">
        <v>836</v>
      </c>
    </row>
    <row r="333" spans="1:7" hidden="1" x14ac:dyDescent="0.2">
      <c r="A333" s="24" t="s">
        <v>550</v>
      </c>
      <c r="B333" s="24" t="s">
        <v>556</v>
      </c>
      <c r="C333" s="27">
        <v>270</v>
      </c>
      <c r="G333" s="24" t="s">
        <v>836</v>
      </c>
    </row>
    <row r="334" spans="1:7" x14ac:dyDescent="0.2">
      <c r="A334" s="24" t="s">
        <v>790</v>
      </c>
      <c r="B334" s="24" t="s">
        <v>812</v>
      </c>
      <c r="C334" s="27">
        <v>269</v>
      </c>
      <c r="G334" s="24" t="s">
        <v>836</v>
      </c>
    </row>
    <row r="335" spans="1:7" hidden="1" x14ac:dyDescent="0.2">
      <c r="A335" s="24" t="s">
        <v>523</v>
      </c>
      <c r="B335" s="24" t="s">
        <v>1005</v>
      </c>
      <c r="C335" s="27">
        <v>267</v>
      </c>
      <c r="G335" s="24" t="s">
        <v>836</v>
      </c>
    </row>
    <row r="336" spans="1:7" hidden="1" x14ac:dyDescent="0.2">
      <c r="A336" s="24" t="s">
        <v>155</v>
      </c>
      <c r="B336" s="24" t="s">
        <v>173</v>
      </c>
      <c r="C336" s="27">
        <v>264</v>
      </c>
      <c r="G336" s="24" t="s">
        <v>836</v>
      </c>
    </row>
    <row r="337" spans="1:7" hidden="1" x14ac:dyDescent="0.2">
      <c r="A337" s="24" t="s">
        <v>287</v>
      </c>
      <c r="B337" s="24" t="s">
        <v>299</v>
      </c>
      <c r="C337" s="27">
        <v>264</v>
      </c>
      <c r="G337" s="24" t="s">
        <v>836</v>
      </c>
    </row>
    <row r="338" spans="1:7" hidden="1" x14ac:dyDescent="0.2">
      <c r="A338" s="24" t="s">
        <v>626</v>
      </c>
      <c r="B338" s="24" t="s">
        <v>637</v>
      </c>
      <c r="C338" s="27">
        <v>264</v>
      </c>
      <c r="G338" s="24" t="s">
        <v>836</v>
      </c>
    </row>
    <row r="339" spans="1:7" hidden="1" x14ac:dyDescent="0.2">
      <c r="A339" s="24" t="s">
        <v>583</v>
      </c>
      <c r="B339" s="24" t="s">
        <v>600</v>
      </c>
      <c r="C339" s="27">
        <v>263</v>
      </c>
      <c r="G339" s="24" t="s">
        <v>836</v>
      </c>
    </row>
    <row r="340" spans="1:7" hidden="1" x14ac:dyDescent="0.2">
      <c r="A340" s="24" t="s">
        <v>374</v>
      </c>
      <c r="B340" s="24" t="s">
        <v>394</v>
      </c>
      <c r="C340" s="27">
        <v>263</v>
      </c>
      <c r="G340" s="24" t="s">
        <v>836</v>
      </c>
    </row>
    <row r="341" spans="1:7" hidden="1" x14ac:dyDescent="0.2">
      <c r="A341" s="24" t="s">
        <v>482</v>
      </c>
      <c r="B341" s="24" t="s">
        <v>511</v>
      </c>
      <c r="C341" s="27">
        <v>263</v>
      </c>
      <c r="G341" s="24" t="s">
        <v>836</v>
      </c>
    </row>
    <row r="342" spans="1:7" hidden="1" x14ac:dyDescent="0.2">
      <c r="A342" s="24" t="s">
        <v>745</v>
      </c>
      <c r="B342" s="24" t="s">
        <v>749</v>
      </c>
      <c r="C342" s="27">
        <v>262</v>
      </c>
      <c r="G342" s="24" t="s">
        <v>836</v>
      </c>
    </row>
    <row r="343" spans="1:7" hidden="1" x14ac:dyDescent="0.2">
      <c r="A343" s="24" t="s">
        <v>328</v>
      </c>
      <c r="B343" s="24" t="s">
        <v>969</v>
      </c>
      <c r="C343" s="27">
        <v>261</v>
      </c>
      <c r="G343" s="24" t="s">
        <v>836</v>
      </c>
    </row>
    <row r="344" spans="1:7" hidden="1" x14ac:dyDescent="0.2">
      <c r="A344" s="24" t="s">
        <v>114</v>
      </c>
      <c r="B344" s="24" t="s">
        <v>119</v>
      </c>
      <c r="C344" s="27">
        <v>259</v>
      </c>
      <c r="G344" s="24" t="s">
        <v>836</v>
      </c>
    </row>
    <row r="345" spans="1:7" hidden="1" x14ac:dyDescent="0.2">
      <c r="A345" s="24" t="s">
        <v>203</v>
      </c>
      <c r="B345" s="24" t="s">
        <v>219</v>
      </c>
      <c r="C345" s="27">
        <v>259</v>
      </c>
      <c r="G345" s="24" t="s">
        <v>836</v>
      </c>
    </row>
    <row r="346" spans="1:7" hidden="1" x14ac:dyDescent="0.2">
      <c r="A346" s="24" t="s">
        <v>203</v>
      </c>
      <c r="B346" s="24" t="s">
        <v>205</v>
      </c>
      <c r="C346" s="27">
        <v>258</v>
      </c>
      <c r="G346" s="24" t="s">
        <v>836</v>
      </c>
    </row>
    <row r="347" spans="1:7" hidden="1" x14ac:dyDescent="0.2">
      <c r="A347" s="24" t="s">
        <v>221</v>
      </c>
      <c r="B347" s="24" t="s">
        <v>238</v>
      </c>
      <c r="C347" s="27">
        <v>258</v>
      </c>
      <c r="G347" s="24" t="s">
        <v>836</v>
      </c>
    </row>
    <row r="348" spans="1:7" x14ac:dyDescent="0.2">
      <c r="A348" s="24" t="s">
        <v>790</v>
      </c>
      <c r="B348" s="24" t="s">
        <v>804</v>
      </c>
      <c r="C348" s="27">
        <v>255</v>
      </c>
      <c r="G348" s="24" t="s">
        <v>836</v>
      </c>
    </row>
    <row r="349" spans="1:7" hidden="1" x14ac:dyDescent="0.2">
      <c r="A349" s="24" t="s">
        <v>221</v>
      </c>
      <c r="B349" s="24" t="s">
        <v>223</v>
      </c>
      <c r="C349" s="27">
        <v>254</v>
      </c>
      <c r="G349" s="24" t="s">
        <v>836</v>
      </c>
    </row>
    <row r="350" spans="1:7" hidden="1" x14ac:dyDescent="0.2">
      <c r="A350" s="24" t="s">
        <v>338</v>
      </c>
      <c r="B350" s="24" t="s">
        <v>1006</v>
      </c>
      <c r="C350" s="27">
        <v>253</v>
      </c>
      <c r="G350" s="24" t="s">
        <v>836</v>
      </c>
    </row>
    <row r="351" spans="1:7" hidden="1" x14ac:dyDescent="0.2">
      <c r="A351" s="24" t="s">
        <v>287</v>
      </c>
      <c r="B351" s="24" t="s">
        <v>303</v>
      </c>
      <c r="C351" s="27">
        <v>253</v>
      </c>
      <c r="G351" s="24" t="s">
        <v>836</v>
      </c>
    </row>
    <row r="352" spans="1:7" hidden="1" x14ac:dyDescent="0.2">
      <c r="A352" s="24" t="s">
        <v>671</v>
      </c>
      <c r="B352" s="24" t="s">
        <v>698</v>
      </c>
      <c r="C352" s="27">
        <v>253</v>
      </c>
      <c r="G352" s="24" t="s">
        <v>836</v>
      </c>
    </row>
    <row r="353" spans="1:7" hidden="1" x14ac:dyDescent="0.2">
      <c r="A353" s="24" t="s">
        <v>705</v>
      </c>
      <c r="B353" s="24" t="s">
        <v>1007</v>
      </c>
      <c r="C353" s="27">
        <v>252</v>
      </c>
      <c r="G353" s="24" t="s">
        <v>836</v>
      </c>
    </row>
    <row r="354" spans="1:7" hidden="1" x14ac:dyDescent="0.2">
      <c r="A354" s="24" t="s">
        <v>705</v>
      </c>
      <c r="B354" s="24" t="s">
        <v>743</v>
      </c>
      <c r="C354" s="27">
        <v>252</v>
      </c>
      <c r="G354" s="24" t="s">
        <v>836</v>
      </c>
    </row>
    <row r="355" spans="1:7" x14ac:dyDescent="0.2">
      <c r="A355" s="24" t="s">
        <v>790</v>
      </c>
      <c r="B355" s="24" t="s">
        <v>819</v>
      </c>
      <c r="C355" s="27">
        <v>248</v>
      </c>
      <c r="G355" s="24" t="s">
        <v>836</v>
      </c>
    </row>
    <row r="356" spans="1:7" hidden="1" x14ac:dyDescent="0.2">
      <c r="A356" s="24" t="s">
        <v>416</v>
      </c>
      <c r="B356" s="24" t="s">
        <v>420</v>
      </c>
      <c r="C356" s="27">
        <v>246</v>
      </c>
      <c r="G356" s="24" t="s">
        <v>836</v>
      </c>
    </row>
    <row r="357" spans="1:7" hidden="1" x14ac:dyDescent="0.2">
      <c r="A357" s="24" t="s">
        <v>671</v>
      </c>
      <c r="B357" s="24" t="s">
        <v>689</v>
      </c>
      <c r="C357" s="27">
        <v>242</v>
      </c>
      <c r="G357" s="24" t="s">
        <v>836</v>
      </c>
    </row>
    <row r="358" spans="1:7" hidden="1" x14ac:dyDescent="0.2">
      <c r="A358" s="24" t="s">
        <v>482</v>
      </c>
      <c r="B358" s="24" t="s">
        <v>1048</v>
      </c>
      <c r="C358" s="27">
        <v>242</v>
      </c>
      <c r="G358" s="24" t="s">
        <v>836</v>
      </c>
    </row>
    <row r="359" spans="1:7" hidden="1" x14ac:dyDescent="0.2">
      <c r="A359" s="24" t="s">
        <v>25</v>
      </c>
      <c r="B359" s="24" t="s">
        <v>65</v>
      </c>
      <c r="C359" s="27">
        <v>239</v>
      </c>
      <c r="G359" s="24" t="s">
        <v>836</v>
      </c>
    </row>
    <row r="360" spans="1:7" hidden="1" x14ac:dyDescent="0.2">
      <c r="A360" s="24" t="s">
        <v>70</v>
      </c>
      <c r="B360" s="24" t="s">
        <v>87</v>
      </c>
      <c r="C360" s="27">
        <v>238</v>
      </c>
      <c r="G360" s="24" t="s">
        <v>836</v>
      </c>
    </row>
    <row r="361" spans="1:7" hidden="1" x14ac:dyDescent="0.2">
      <c r="A361" s="24" t="s">
        <v>374</v>
      </c>
      <c r="B361" s="24" t="s">
        <v>384</v>
      </c>
      <c r="C361" s="27">
        <v>233</v>
      </c>
      <c r="G361" s="24" t="s">
        <v>836</v>
      </c>
    </row>
    <row r="362" spans="1:7" hidden="1" x14ac:dyDescent="0.2">
      <c r="A362" s="24" t="s">
        <v>374</v>
      </c>
      <c r="B362" s="24" t="s">
        <v>388</v>
      </c>
      <c r="C362" s="27">
        <v>233</v>
      </c>
      <c r="G362" s="24" t="s">
        <v>836</v>
      </c>
    </row>
    <row r="363" spans="1:7" hidden="1" x14ac:dyDescent="0.2">
      <c r="A363" s="24" t="s">
        <v>671</v>
      </c>
      <c r="B363" s="24" t="s">
        <v>697</v>
      </c>
      <c r="C363" s="27">
        <v>232</v>
      </c>
      <c r="G363" s="24" t="s">
        <v>836</v>
      </c>
    </row>
    <row r="364" spans="1:7" hidden="1" x14ac:dyDescent="0.2">
      <c r="A364" s="24" t="s">
        <v>550</v>
      </c>
      <c r="B364" s="24" t="s">
        <v>581</v>
      </c>
      <c r="C364" s="27">
        <v>231</v>
      </c>
      <c r="G364" s="24" t="s">
        <v>836</v>
      </c>
    </row>
    <row r="365" spans="1:7" hidden="1" x14ac:dyDescent="0.2">
      <c r="A365" s="24" t="s">
        <v>550</v>
      </c>
      <c r="B365" s="24" t="s">
        <v>970</v>
      </c>
      <c r="C365" s="27">
        <v>230</v>
      </c>
      <c r="G365" s="24" t="s">
        <v>836</v>
      </c>
    </row>
    <row r="366" spans="1:7" hidden="1" x14ac:dyDescent="0.2">
      <c r="A366" s="24" t="s">
        <v>70</v>
      </c>
      <c r="B366" s="24" t="s">
        <v>97</v>
      </c>
      <c r="C366" s="27">
        <v>230</v>
      </c>
      <c r="G366" s="24" t="s">
        <v>836</v>
      </c>
    </row>
    <row r="367" spans="1:7" hidden="1" x14ac:dyDescent="0.2">
      <c r="A367" s="24" t="s">
        <v>583</v>
      </c>
      <c r="B367" s="24" t="s">
        <v>612</v>
      </c>
      <c r="C367" s="27">
        <v>230</v>
      </c>
      <c r="G367" s="24" t="s">
        <v>836</v>
      </c>
    </row>
    <row r="368" spans="1:7" hidden="1" x14ac:dyDescent="0.2">
      <c r="A368" s="24" t="s">
        <v>70</v>
      </c>
      <c r="B368" s="24" t="s">
        <v>71</v>
      </c>
      <c r="C368" s="27">
        <v>228</v>
      </c>
      <c r="G368" s="24" t="s">
        <v>836</v>
      </c>
    </row>
    <row r="369" spans="1:7" hidden="1" x14ac:dyDescent="0.2">
      <c r="A369" s="24" t="s">
        <v>416</v>
      </c>
      <c r="B369" s="24" t="s">
        <v>1049</v>
      </c>
      <c r="C369" s="27">
        <v>228</v>
      </c>
      <c r="G369" s="24" t="s">
        <v>836</v>
      </c>
    </row>
    <row r="370" spans="1:7" hidden="1" x14ac:dyDescent="0.2">
      <c r="A370" s="24" t="s">
        <v>257</v>
      </c>
      <c r="B370" s="24" t="s">
        <v>269</v>
      </c>
      <c r="C370" s="27">
        <v>227</v>
      </c>
      <c r="G370" s="24" t="s">
        <v>836</v>
      </c>
    </row>
    <row r="371" spans="1:7" hidden="1" x14ac:dyDescent="0.2">
      <c r="A371" s="24" t="s">
        <v>482</v>
      </c>
      <c r="B371" s="24" t="s">
        <v>514</v>
      </c>
      <c r="C371" s="27">
        <v>226</v>
      </c>
      <c r="G371" s="24" t="s">
        <v>836</v>
      </c>
    </row>
    <row r="372" spans="1:7" hidden="1" x14ac:dyDescent="0.2">
      <c r="A372" s="24" t="s">
        <v>482</v>
      </c>
      <c r="B372" s="24" t="s">
        <v>521</v>
      </c>
      <c r="C372" s="27">
        <v>226</v>
      </c>
      <c r="G372" s="24" t="s">
        <v>836</v>
      </c>
    </row>
    <row r="373" spans="1:7" hidden="1" x14ac:dyDescent="0.2">
      <c r="A373" s="24" t="s">
        <v>338</v>
      </c>
      <c r="B373" s="24" t="s">
        <v>971</v>
      </c>
      <c r="C373" s="27">
        <v>225</v>
      </c>
      <c r="G373" s="24" t="s">
        <v>836</v>
      </c>
    </row>
    <row r="374" spans="1:7" hidden="1" x14ac:dyDescent="0.2">
      <c r="A374" s="24" t="s">
        <v>338</v>
      </c>
      <c r="B374" s="24" t="s">
        <v>358</v>
      </c>
      <c r="C374" s="27">
        <v>225</v>
      </c>
      <c r="G374" s="24" t="s">
        <v>836</v>
      </c>
    </row>
    <row r="375" spans="1:7" hidden="1" x14ac:dyDescent="0.2">
      <c r="A375" s="24" t="s">
        <v>583</v>
      </c>
      <c r="B375" s="24" t="s">
        <v>605</v>
      </c>
      <c r="C375" s="27">
        <v>224</v>
      </c>
      <c r="G375" s="24" t="s">
        <v>836</v>
      </c>
    </row>
    <row r="376" spans="1:7" hidden="1" x14ac:dyDescent="0.2">
      <c r="A376" s="24" t="s">
        <v>745</v>
      </c>
      <c r="B376" s="24" t="s">
        <v>787</v>
      </c>
      <c r="C376" s="27">
        <v>224</v>
      </c>
      <c r="G376" s="24" t="s">
        <v>836</v>
      </c>
    </row>
    <row r="377" spans="1:7" hidden="1" x14ac:dyDescent="0.2">
      <c r="A377" s="24" t="s">
        <v>444</v>
      </c>
      <c r="B377" s="24" t="s">
        <v>463</v>
      </c>
      <c r="C377" s="27">
        <v>223</v>
      </c>
      <c r="G377" s="24" t="s">
        <v>836</v>
      </c>
    </row>
    <row r="378" spans="1:7" hidden="1" x14ac:dyDescent="0.2">
      <c r="A378" s="24" t="s">
        <v>257</v>
      </c>
      <c r="B378" s="24" t="s">
        <v>270</v>
      </c>
      <c r="C378" s="27">
        <v>223</v>
      </c>
      <c r="G378" s="24" t="s">
        <v>836</v>
      </c>
    </row>
    <row r="379" spans="1:7" hidden="1" x14ac:dyDescent="0.2">
      <c r="A379" s="24" t="s">
        <v>374</v>
      </c>
      <c r="B379" s="24" t="s">
        <v>972</v>
      </c>
      <c r="C379" s="27">
        <v>223</v>
      </c>
      <c r="G379" s="24" t="s">
        <v>836</v>
      </c>
    </row>
    <row r="380" spans="1:7" hidden="1" x14ac:dyDescent="0.2">
      <c r="A380" s="24" t="s">
        <v>203</v>
      </c>
      <c r="B380" s="24" t="s">
        <v>206</v>
      </c>
      <c r="C380" s="27">
        <v>222</v>
      </c>
      <c r="G380" s="24" t="s">
        <v>836</v>
      </c>
    </row>
    <row r="381" spans="1:7" hidden="1" x14ac:dyDescent="0.2">
      <c r="A381" s="24" t="s">
        <v>671</v>
      </c>
      <c r="B381" s="24" t="s">
        <v>687</v>
      </c>
      <c r="C381" s="27">
        <v>222</v>
      </c>
      <c r="G381" s="24" t="s">
        <v>836</v>
      </c>
    </row>
    <row r="382" spans="1:7" hidden="1" x14ac:dyDescent="0.2">
      <c r="A382" s="24" t="s">
        <v>427</v>
      </c>
      <c r="B382" s="24" t="s">
        <v>442</v>
      </c>
      <c r="C382" s="27">
        <v>222</v>
      </c>
      <c r="G382" s="24" t="s">
        <v>836</v>
      </c>
    </row>
    <row r="383" spans="1:7" hidden="1" x14ac:dyDescent="0.2">
      <c r="A383" s="24" t="s">
        <v>203</v>
      </c>
      <c r="B383" s="24" t="s">
        <v>204</v>
      </c>
      <c r="C383" s="27">
        <v>220</v>
      </c>
      <c r="G383" s="24" t="s">
        <v>836</v>
      </c>
    </row>
    <row r="384" spans="1:7" hidden="1" x14ac:dyDescent="0.2">
      <c r="A384" s="24" t="s">
        <v>427</v>
      </c>
      <c r="B384" s="24" t="s">
        <v>438</v>
      </c>
      <c r="C384" s="27">
        <v>220</v>
      </c>
      <c r="G384" s="24" t="s">
        <v>836</v>
      </c>
    </row>
    <row r="385" spans="1:7" hidden="1" x14ac:dyDescent="0.2">
      <c r="A385" s="24" t="s">
        <v>287</v>
      </c>
      <c r="B385" s="24" t="s">
        <v>296</v>
      </c>
      <c r="C385" s="27">
        <v>219</v>
      </c>
      <c r="G385" s="24" t="s">
        <v>836</v>
      </c>
    </row>
    <row r="386" spans="1:7" hidden="1" x14ac:dyDescent="0.2">
      <c r="A386" s="24" t="s">
        <v>482</v>
      </c>
      <c r="B386" s="24" t="s">
        <v>517</v>
      </c>
      <c r="C386" s="27">
        <v>219</v>
      </c>
      <c r="G386" s="24" t="s">
        <v>836</v>
      </c>
    </row>
    <row r="387" spans="1:7" x14ac:dyDescent="0.2">
      <c r="A387" s="24" t="s">
        <v>790</v>
      </c>
      <c r="B387" s="24" t="s">
        <v>809</v>
      </c>
      <c r="C387" s="27">
        <v>218</v>
      </c>
      <c r="G387" s="24" t="s">
        <v>836</v>
      </c>
    </row>
    <row r="388" spans="1:7" hidden="1" x14ac:dyDescent="0.2">
      <c r="A388" s="24" t="s">
        <v>523</v>
      </c>
      <c r="B388" s="24" t="s">
        <v>547</v>
      </c>
      <c r="C388" s="27">
        <v>218</v>
      </c>
      <c r="G388" s="24" t="s">
        <v>836</v>
      </c>
    </row>
    <row r="389" spans="1:7" hidden="1" x14ac:dyDescent="0.2">
      <c r="A389" s="24" t="s">
        <v>221</v>
      </c>
      <c r="B389" s="24" t="s">
        <v>231</v>
      </c>
      <c r="C389" s="27">
        <v>217</v>
      </c>
      <c r="G389" s="24" t="s">
        <v>836</v>
      </c>
    </row>
    <row r="390" spans="1:7" hidden="1" x14ac:dyDescent="0.2">
      <c r="A390" s="24" t="s">
        <v>374</v>
      </c>
      <c r="B390" s="24" t="s">
        <v>414</v>
      </c>
      <c r="C390" s="27">
        <v>217</v>
      </c>
      <c r="G390" s="24" t="s">
        <v>836</v>
      </c>
    </row>
    <row r="391" spans="1:7" hidden="1" x14ac:dyDescent="0.2">
      <c r="A391" s="24" t="s">
        <v>25</v>
      </c>
      <c r="B391" s="24" t="s">
        <v>26</v>
      </c>
      <c r="C391" s="27">
        <v>216</v>
      </c>
      <c r="G391" s="24" t="s">
        <v>836</v>
      </c>
    </row>
    <row r="392" spans="1:7" hidden="1" x14ac:dyDescent="0.2">
      <c r="A392" s="24" t="s">
        <v>257</v>
      </c>
      <c r="B392" s="24" t="s">
        <v>264</v>
      </c>
      <c r="C392" s="27">
        <v>216</v>
      </c>
      <c r="G392" s="24" t="s">
        <v>836</v>
      </c>
    </row>
    <row r="393" spans="1:7" hidden="1" x14ac:dyDescent="0.2">
      <c r="A393" s="24" t="s">
        <v>482</v>
      </c>
      <c r="B393" s="24" t="s">
        <v>507</v>
      </c>
      <c r="C393" s="27">
        <v>215</v>
      </c>
      <c r="G393" s="24" t="s">
        <v>836</v>
      </c>
    </row>
    <row r="394" spans="1:7" hidden="1" x14ac:dyDescent="0.2">
      <c r="A394" s="24" t="s">
        <v>444</v>
      </c>
      <c r="B394" s="24" t="s">
        <v>449</v>
      </c>
      <c r="C394" s="27">
        <v>214</v>
      </c>
      <c r="G394" s="24" t="s">
        <v>836</v>
      </c>
    </row>
    <row r="395" spans="1:7" hidden="1" x14ac:dyDescent="0.2">
      <c r="A395" s="24" t="s">
        <v>427</v>
      </c>
      <c r="B395" s="24" t="s">
        <v>437</v>
      </c>
      <c r="C395" s="27">
        <v>214</v>
      </c>
      <c r="G395" s="24" t="s">
        <v>836</v>
      </c>
    </row>
    <row r="396" spans="1:7" hidden="1" x14ac:dyDescent="0.2">
      <c r="A396" s="24" t="s">
        <v>70</v>
      </c>
      <c r="B396" s="24" t="s">
        <v>112</v>
      </c>
      <c r="C396" s="27">
        <v>214</v>
      </c>
      <c r="G396" s="24" t="s">
        <v>836</v>
      </c>
    </row>
    <row r="397" spans="1:7" hidden="1" x14ac:dyDescent="0.2">
      <c r="A397" s="24" t="s">
        <v>482</v>
      </c>
      <c r="B397" s="24" t="s">
        <v>493</v>
      </c>
      <c r="C397" s="27">
        <v>212</v>
      </c>
      <c r="G397" s="24" t="s">
        <v>836</v>
      </c>
    </row>
    <row r="398" spans="1:7" hidden="1" x14ac:dyDescent="0.2">
      <c r="A398" s="24" t="s">
        <v>482</v>
      </c>
      <c r="B398" s="24" t="s">
        <v>1008</v>
      </c>
      <c r="C398" s="27">
        <v>212</v>
      </c>
      <c r="G398" s="24" t="s">
        <v>836</v>
      </c>
    </row>
    <row r="399" spans="1:7" hidden="1" x14ac:dyDescent="0.2">
      <c r="A399" s="24" t="s">
        <v>25</v>
      </c>
      <c r="B399" s="24" t="s">
        <v>50</v>
      </c>
      <c r="C399" s="27">
        <v>211</v>
      </c>
      <c r="G399" s="24" t="s">
        <v>836</v>
      </c>
    </row>
    <row r="400" spans="1:7" hidden="1" x14ac:dyDescent="0.2">
      <c r="A400" s="24" t="s">
        <v>257</v>
      </c>
      <c r="B400" s="24" t="s">
        <v>280</v>
      </c>
      <c r="C400" s="27">
        <v>211</v>
      </c>
      <c r="G400" s="24" t="s">
        <v>836</v>
      </c>
    </row>
    <row r="401" spans="1:7" hidden="1" x14ac:dyDescent="0.2">
      <c r="A401" s="24" t="s">
        <v>705</v>
      </c>
      <c r="B401" s="24" t="s">
        <v>708</v>
      </c>
      <c r="C401" s="27">
        <v>209</v>
      </c>
      <c r="G401" s="24" t="s">
        <v>836</v>
      </c>
    </row>
    <row r="402" spans="1:7" hidden="1" x14ac:dyDescent="0.2">
      <c r="A402" s="24" t="s">
        <v>641</v>
      </c>
      <c r="B402" s="24" t="s">
        <v>644</v>
      </c>
      <c r="C402" s="27">
        <v>208</v>
      </c>
      <c r="G402" s="24" t="s">
        <v>836</v>
      </c>
    </row>
    <row r="403" spans="1:7" hidden="1" x14ac:dyDescent="0.2">
      <c r="A403" s="24" t="s">
        <v>745</v>
      </c>
      <c r="B403" s="24" t="s">
        <v>750</v>
      </c>
      <c r="C403" s="27">
        <v>208</v>
      </c>
      <c r="G403" s="24" t="s">
        <v>836</v>
      </c>
    </row>
    <row r="404" spans="1:7" hidden="1" x14ac:dyDescent="0.2">
      <c r="A404" s="24" t="s">
        <v>203</v>
      </c>
      <c r="B404" s="24" t="s">
        <v>208</v>
      </c>
      <c r="C404" s="27">
        <v>208</v>
      </c>
      <c r="G404" s="24" t="s">
        <v>836</v>
      </c>
    </row>
    <row r="405" spans="1:7" hidden="1" x14ac:dyDescent="0.2">
      <c r="A405" s="24" t="s">
        <v>338</v>
      </c>
      <c r="B405" s="24" t="s">
        <v>339</v>
      </c>
      <c r="C405" s="27">
        <v>207</v>
      </c>
      <c r="G405" s="24" t="s">
        <v>836</v>
      </c>
    </row>
    <row r="406" spans="1:7" hidden="1" x14ac:dyDescent="0.2">
      <c r="A406" s="24" t="s">
        <v>523</v>
      </c>
      <c r="B406" s="24" t="s">
        <v>532</v>
      </c>
      <c r="C406" s="27">
        <v>207</v>
      </c>
      <c r="G406" s="24" t="s">
        <v>836</v>
      </c>
    </row>
    <row r="407" spans="1:7" hidden="1" x14ac:dyDescent="0.2">
      <c r="A407" s="24" t="s">
        <v>25</v>
      </c>
      <c r="B407" s="24" t="s">
        <v>48</v>
      </c>
      <c r="C407" s="27">
        <v>207</v>
      </c>
      <c r="G407" s="24" t="s">
        <v>836</v>
      </c>
    </row>
    <row r="408" spans="1:7" hidden="1" x14ac:dyDescent="0.2">
      <c r="A408" s="24" t="s">
        <v>25</v>
      </c>
      <c r="B408" s="24" t="s">
        <v>29</v>
      </c>
      <c r="C408" s="27">
        <v>206</v>
      </c>
      <c r="G408" s="24" t="s">
        <v>836</v>
      </c>
    </row>
    <row r="409" spans="1:7" hidden="1" x14ac:dyDescent="0.2">
      <c r="A409" s="24" t="s">
        <v>523</v>
      </c>
      <c r="B409" s="24" t="s">
        <v>535</v>
      </c>
      <c r="C409" s="27">
        <v>205</v>
      </c>
      <c r="G409" s="24" t="s">
        <v>836</v>
      </c>
    </row>
    <row r="410" spans="1:7" x14ac:dyDescent="0.2">
      <c r="A410" s="24" t="s">
        <v>790</v>
      </c>
      <c r="B410" s="24" t="s">
        <v>825</v>
      </c>
      <c r="C410" s="27">
        <v>205</v>
      </c>
      <c r="G410" s="24" t="s">
        <v>836</v>
      </c>
    </row>
    <row r="411" spans="1:7" hidden="1" x14ac:dyDescent="0.2">
      <c r="A411" s="24" t="s">
        <v>745</v>
      </c>
      <c r="B411" s="24" t="s">
        <v>764</v>
      </c>
      <c r="C411" s="27">
        <v>204</v>
      </c>
      <c r="G411" s="24" t="s">
        <v>836</v>
      </c>
    </row>
    <row r="412" spans="1:7" hidden="1" x14ac:dyDescent="0.2">
      <c r="A412" s="24" t="s">
        <v>523</v>
      </c>
      <c r="B412" s="24" t="s">
        <v>538</v>
      </c>
      <c r="C412" s="27">
        <v>204</v>
      </c>
      <c r="G412" s="24" t="s">
        <v>836</v>
      </c>
    </row>
    <row r="413" spans="1:7" hidden="1" x14ac:dyDescent="0.2">
      <c r="A413" s="24" t="s">
        <v>155</v>
      </c>
      <c r="B413" s="24" t="s">
        <v>181</v>
      </c>
      <c r="C413" s="27">
        <v>203</v>
      </c>
      <c r="G413" s="24" t="s">
        <v>836</v>
      </c>
    </row>
    <row r="414" spans="1:7" hidden="1" x14ac:dyDescent="0.2">
      <c r="A414" s="24" t="s">
        <v>745</v>
      </c>
      <c r="B414" s="24" t="s">
        <v>785</v>
      </c>
      <c r="C414" s="27">
        <v>203</v>
      </c>
      <c r="G414" s="24" t="s">
        <v>836</v>
      </c>
    </row>
    <row r="415" spans="1:7" hidden="1" x14ac:dyDescent="0.2">
      <c r="A415" s="24" t="s">
        <v>641</v>
      </c>
      <c r="B415" s="24" t="s">
        <v>1009</v>
      </c>
      <c r="C415" s="27">
        <v>202</v>
      </c>
      <c r="G415" s="24" t="s">
        <v>836</v>
      </c>
    </row>
    <row r="416" spans="1:7" hidden="1" x14ac:dyDescent="0.2">
      <c r="A416" s="24" t="s">
        <v>482</v>
      </c>
      <c r="B416" s="24" t="s">
        <v>491</v>
      </c>
      <c r="C416" s="27">
        <v>202</v>
      </c>
      <c r="G416" s="24" t="s">
        <v>836</v>
      </c>
    </row>
    <row r="417" spans="1:7" hidden="1" x14ac:dyDescent="0.2">
      <c r="A417" s="24" t="s">
        <v>444</v>
      </c>
      <c r="B417" s="24" t="s">
        <v>455</v>
      </c>
      <c r="C417" s="27">
        <v>202</v>
      </c>
      <c r="G417" s="24" t="s">
        <v>836</v>
      </c>
    </row>
    <row r="418" spans="1:7" hidden="1" x14ac:dyDescent="0.2">
      <c r="A418" s="24" t="s">
        <v>70</v>
      </c>
      <c r="B418" s="24" t="s">
        <v>93</v>
      </c>
      <c r="C418" s="27">
        <v>201</v>
      </c>
      <c r="G418" s="24" t="s">
        <v>836</v>
      </c>
    </row>
    <row r="419" spans="1:7" hidden="1" x14ac:dyDescent="0.2">
      <c r="A419" s="24" t="s">
        <v>583</v>
      </c>
      <c r="B419" s="24" t="s">
        <v>585</v>
      </c>
      <c r="C419" s="27">
        <v>200</v>
      </c>
      <c r="G419" s="24" t="s">
        <v>836</v>
      </c>
    </row>
    <row r="420" spans="1:7" hidden="1" x14ac:dyDescent="0.2">
      <c r="A420" s="24" t="s">
        <v>626</v>
      </c>
      <c r="B420" s="24" t="s">
        <v>639</v>
      </c>
      <c r="C420" s="27">
        <v>200</v>
      </c>
      <c r="G420" s="24" t="s">
        <v>836</v>
      </c>
    </row>
    <row r="421" spans="1:7" hidden="1" x14ac:dyDescent="0.2">
      <c r="A421" s="24" t="s">
        <v>287</v>
      </c>
      <c r="B421" s="24" t="s">
        <v>319</v>
      </c>
      <c r="C421" s="27">
        <v>199</v>
      </c>
      <c r="G421" s="24" t="s">
        <v>836</v>
      </c>
    </row>
    <row r="422" spans="1:7" hidden="1" x14ac:dyDescent="0.2">
      <c r="A422" s="24" t="s">
        <v>416</v>
      </c>
      <c r="B422" s="24" t="s">
        <v>421</v>
      </c>
      <c r="C422" s="27">
        <v>198</v>
      </c>
      <c r="G422" s="24" t="s">
        <v>836</v>
      </c>
    </row>
    <row r="423" spans="1:7" hidden="1" x14ac:dyDescent="0.2">
      <c r="A423" s="24" t="s">
        <v>583</v>
      </c>
      <c r="B423" s="24" t="s">
        <v>599</v>
      </c>
      <c r="C423" s="27">
        <v>197</v>
      </c>
      <c r="G423" s="24" t="s">
        <v>836</v>
      </c>
    </row>
    <row r="424" spans="1:7" hidden="1" x14ac:dyDescent="0.2">
      <c r="A424" s="24" t="s">
        <v>25</v>
      </c>
      <c r="B424" s="24" t="s">
        <v>45</v>
      </c>
      <c r="C424" s="27">
        <v>196</v>
      </c>
      <c r="G424" s="24" t="s">
        <v>836</v>
      </c>
    </row>
    <row r="425" spans="1:7" x14ac:dyDescent="0.2">
      <c r="A425" s="24" t="s">
        <v>790</v>
      </c>
      <c r="B425" s="24" t="s">
        <v>794</v>
      </c>
      <c r="C425" s="27">
        <v>195</v>
      </c>
      <c r="G425" s="24" t="s">
        <v>836</v>
      </c>
    </row>
    <row r="426" spans="1:7" hidden="1" x14ac:dyDescent="0.2">
      <c r="A426" s="24" t="s">
        <v>444</v>
      </c>
      <c r="B426" s="24" t="s">
        <v>1010</v>
      </c>
      <c r="C426" s="27">
        <v>195</v>
      </c>
      <c r="G426" s="24" t="s">
        <v>836</v>
      </c>
    </row>
    <row r="427" spans="1:7" hidden="1" x14ac:dyDescent="0.2">
      <c r="A427" s="24" t="s">
        <v>257</v>
      </c>
      <c r="B427" s="24" t="s">
        <v>279</v>
      </c>
      <c r="C427" s="27">
        <v>195</v>
      </c>
      <c r="G427" s="24" t="s">
        <v>836</v>
      </c>
    </row>
    <row r="428" spans="1:7" hidden="1" x14ac:dyDescent="0.2">
      <c r="A428" s="24" t="s">
        <v>641</v>
      </c>
      <c r="B428" s="24" t="s">
        <v>667</v>
      </c>
      <c r="C428" s="27">
        <v>195</v>
      </c>
      <c r="G428" s="24" t="s">
        <v>836</v>
      </c>
    </row>
    <row r="429" spans="1:7" hidden="1" x14ac:dyDescent="0.2">
      <c r="A429" s="24" t="s">
        <v>338</v>
      </c>
      <c r="B429" s="24" t="s">
        <v>347</v>
      </c>
      <c r="C429" s="27">
        <v>194</v>
      </c>
      <c r="G429" s="24" t="s">
        <v>836</v>
      </c>
    </row>
    <row r="430" spans="1:7" x14ac:dyDescent="0.2">
      <c r="A430" s="24" t="s">
        <v>790</v>
      </c>
      <c r="B430" s="24" t="s">
        <v>798</v>
      </c>
      <c r="C430" s="27">
        <v>194</v>
      </c>
      <c r="G430" s="24" t="s">
        <v>836</v>
      </c>
    </row>
    <row r="431" spans="1:7" hidden="1" x14ac:dyDescent="0.2">
      <c r="A431" s="24" t="s">
        <v>550</v>
      </c>
      <c r="B431" s="24" t="s">
        <v>569</v>
      </c>
      <c r="C431" s="27">
        <v>194</v>
      </c>
      <c r="G431" s="24" t="s">
        <v>836</v>
      </c>
    </row>
    <row r="432" spans="1:7" hidden="1" x14ac:dyDescent="0.2">
      <c r="A432" s="24" t="s">
        <v>583</v>
      </c>
      <c r="B432" s="24" t="s">
        <v>591</v>
      </c>
      <c r="C432" s="27">
        <v>193</v>
      </c>
      <c r="G432" s="24" t="s">
        <v>836</v>
      </c>
    </row>
    <row r="433" spans="1:7" hidden="1" x14ac:dyDescent="0.2">
      <c r="A433" s="24" t="s">
        <v>482</v>
      </c>
      <c r="B433" s="24" t="s">
        <v>484</v>
      </c>
      <c r="C433" s="27">
        <v>192</v>
      </c>
      <c r="G433" s="24" t="s">
        <v>836</v>
      </c>
    </row>
    <row r="434" spans="1:7" hidden="1" x14ac:dyDescent="0.2">
      <c r="A434" s="24" t="s">
        <v>416</v>
      </c>
      <c r="B434" s="24" t="s">
        <v>422</v>
      </c>
      <c r="C434" s="27">
        <v>192</v>
      </c>
      <c r="G434" s="24" t="s">
        <v>836</v>
      </c>
    </row>
    <row r="435" spans="1:7" hidden="1" x14ac:dyDescent="0.2">
      <c r="A435" s="24" t="s">
        <v>745</v>
      </c>
      <c r="B435" s="24" t="s">
        <v>747</v>
      </c>
      <c r="C435" s="27">
        <v>191</v>
      </c>
      <c r="G435" s="24" t="s">
        <v>836</v>
      </c>
    </row>
    <row r="436" spans="1:7" hidden="1" x14ac:dyDescent="0.2">
      <c r="A436" s="24" t="s">
        <v>444</v>
      </c>
      <c r="B436" s="24" t="s">
        <v>480</v>
      </c>
      <c r="C436" s="27">
        <v>191</v>
      </c>
      <c r="G436" s="24" t="s">
        <v>836</v>
      </c>
    </row>
    <row r="437" spans="1:7" hidden="1" x14ac:dyDescent="0.2">
      <c r="A437" s="24" t="s">
        <v>550</v>
      </c>
      <c r="B437" s="24" t="s">
        <v>577</v>
      </c>
      <c r="C437" s="27">
        <v>191</v>
      </c>
      <c r="G437" s="24" t="s">
        <v>836</v>
      </c>
    </row>
    <row r="438" spans="1:7" hidden="1" x14ac:dyDescent="0.2">
      <c r="A438" s="24" t="s">
        <v>155</v>
      </c>
      <c r="B438" s="24" t="s">
        <v>168</v>
      </c>
      <c r="C438" s="27">
        <v>190</v>
      </c>
      <c r="G438" s="24" t="s">
        <v>836</v>
      </c>
    </row>
    <row r="439" spans="1:7" hidden="1" x14ac:dyDescent="0.2">
      <c r="A439" s="24" t="s">
        <v>583</v>
      </c>
      <c r="B439" s="24" t="s">
        <v>614</v>
      </c>
      <c r="C439" s="27">
        <v>190</v>
      </c>
      <c r="G439" s="24" t="s">
        <v>836</v>
      </c>
    </row>
    <row r="440" spans="1:7" hidden="1" x14ac:dyDescent="0.2">
      <c r="A440" s="24" t="s">
        <v>626</v>
      </c>
      <c r="B440" s="24" t="s">
        <v>638</v>
      </c>
      <c r="C440" s="27">
        <v>190</v>
      </c>
      <c r="G440" s="24" t="s">
        <v>836</v>
      </c>
    </row>
    <row r="441" spans="1:7" hidden="1" x14ac:dyDescent="0.2">
      <c r="A441" s="24" t="s">
        <v>671</v>
      </c>
      <c r="B441" s="24" t="s">
        <v>685</v>
      </c>
      <c r="C441" s="27">
        <v>187</v>
      </c>
      <c r="G441" s="24" t="s">
        <v>836</v>
      </c>
    </row>
    <row r="442" spans="1:7" hidden="1" x14ac:dyDescent="0.2">
      <c r="A442" s="24" t="s">
        <v>550</v>
      </c>
      <c r="B442" s="24" t="s">
        <v>566</v>
      </c>
      <c r="C442" s="27">
        <v>187</v>
      </c>
      <c r="G442" s="24" t="s">
        <v>836</v>
      </c>
    </row>
    <row r="443" spans="1:7" hidden="1" x14ac:dyDescent="0.2">
      <c r="A443" s="24" t="s">
        <v>671</v>
      </c>
      <c r="B443" s="24" t="s">
        <v>702</v>
      </c>
      <c r="C443" s="27">
        <v>187</v>
      </c>
      <c r="G443" s="24" t="s">
        <v>836</v>
      </c>
    </row>
    <row r="444" spans="1:7" hidden="1" x14ac:dyDescent="0.2">
      <c r="A444" s="24" t="s">
        <v>114</v>
      </c>
      <c r="B444" s="24" t="s">
        <v>152</v>
      </c>
      <c r="C444" s="27">
        <v>187</v>
      </c>
      <c r="G444" s="24" t="s">
        <v>836</v>
      </c>
    </row>
    <row r="445" spans="1:7" hidden="1" x14ac:dyDescent="0.2">
      <c r="A445" s="24" t="s">
        <v>626</v>
      </c>
      <c r="B445" s="24" t="s">
        <v>636</v>
      </c>
      <c r="C445" s="27">
        <v>186</v>
      </c>
      <c r="G445" s="24" t="s">
        <v>836</v>
      </c>
    </row>
    <row r="446" spans="1:7" x14ac:dyDescent="0.2">
      <c r="A446" s="24" t="s">
        <v>790</v>
      </c>
      <c r="B446" s="24" t="s">
        <v>791</v>
      </c>
      <c r="C446" s="27">
        <v>185</v>
      </c>
      <c r="G446" s="24" t="s">
        <v>836</v>
      </c>
    </row>
    <row r="447" spans="1:7" hidden="1" x14ac:dyDescent="0.2">
      <c r="A447" s="24" t="s">
        <v>25</v>
      </c>
      <c r="B447" s="24" t="s">
        <v>36</v>
      </c>
      <c r="C447" s="27">
        <v>185</v>
      </c>
      <c r="G447" s="24" t="s">
        <v>836</v>
      </c>
    </row>
    <row r="448" spans="1:7" hidden="1" x14ac:dyDescent="0.2">
      <c r="A448" s="24" t="s">
        <v>482</v>
      </c>
      <c r="B448" s="24" t="s">
        <v>512</v>
      </c>
      <c r="C448" s="27">
        <v>185</v>
      </c>
      <c r="G448" s="24" t="s">
        <v>836</v>
      </c>
    </row>
    <row r="449" spans="1:7" hidden="1" x14ac:dyDescent="0.2">
      <c r="A449" s="24" t="s">
        <v>583</v>
      </c>
      <c r="B449" s="24" t="s">
        <v>586</v>
      </c>
      <c r="C449" s="27">
        <v>184</v>
      </c>
      <c r="G449" s="24" t="s">
        <v>836</v>
      </c>
    </row>
    <row r="450" spans="1:7" hidden="1" x14ac:dyDescent="0.2">
      <c r="A450" s="24" t="s">
        <v>745</v>
      </c>
      <c r="B450" s="24" t="s">
        <v>782</v>
      </c>
      <c r="C450" s="27">
        <v>183</v>
      </c>
      <c r="G450" s="24" t="s">
        <v>836</v>
      </c>
    </row>
    <row r="451" spans="1:7" hidden="1" x14ac:dyDescent="0.2">
      <c r="A451" s="24" t="s">
        <v>155</v>
      </c>
      <c r="B451" s="24" t="s">
        <v>157</v>
      </c>
      <c r="C451" s="27">
        <v>182</v>
      </c>
      <c r="G451" s="24" t="s">
        <v>836</v>
      </c>
    </row>
    <row r="452" spans="1:7" hidden="1" x14ac:dyDescent="0.2">
      <c r="A452" s="24" t="s">
        <v>374</v>
      </c>
      <c r="B452" s="24" t="s">
        <v>378</v>
      </c>
      <c r="C452" s="27">
        <v>180</v>
      </c>
      <c r="G452" s="24" t="s">
        <v>836</v>
      </c>
    </row>
    <row r="453" spans="1:7" hidden="1" x14ac:dyDescent="0.2">
      <c r="A453" s="24" t="s">
        <v>641</v>
      </c>
      <c r="B453" s="24" t="s">
        <v>665</v>
      </c>
      <c r="C453" s="27">
        <v>180</v>
      </c>
      <c r="G453" s="24" t="s">
        <v>836</v>
      </c>
    </row>
    <row r="454" spans="1:7" x14ac:dyDescent="0.2">
      <c r="A454" s="24" t="s">
        <v>790</v>
      </c>
      <c r="B454" s="24" t="s">
        <v>1050</v>
      </c>
      <c r="C454" s="27">
        <v>180</v>
      </c>
      <c r="G454" s="24" t="s">
        <v>836</v>
      </c>
    </row>
    <row r="455" spans="1:7" hidden="1" x14ac:dyDescent="0.2">
      <c r="A455" s="24" t="s">
        <v>671</v>
      </c>
      <c r="B455" s="24" t="s">
        <v>699</v>
      </c>
      <c r="C455" s="27">
        <v>179</v>
      </c>
      <c r="G455" s="24" t="s">
        <v>836</v>
      </c>
    </row>
    <row r="456" spans="1:7" hidden="1" x14ac:dyDescent="0.2">
      <c r="A456" s="24" t="s">
        <v>640</v>
      </c>
      <c r="B456" s="24" t="s">
        <v>973</v>
      </c>
      <c r="C456" s="27">
        <v>178</v>
      </c>
      <c r="G456" s="24" t="s">
        <v>836</v>
      </c>
    </row>
    <row r="457" spans="1:7" x14ac:dyDescent="0.2">
      <c r="A457" s="24" t="s">
        <v>790</v>
      </c>
      <c r="B457" s="24" t="s">
        <v>1051</v>
      </c>
      <c r="C457" s="27">
        <v>177</v>
      </c>
      <c r="G457" s="24" t="s">
        <v>836</v>
      </c>
    </row>
    <row r="458" spans="1:7" hidden="1" x14ac:dyDescent="0.2">
      <c r="A458" s="24" t="s">
        <v>550</v>
      </c>
      <c r="B458" s="24" t="s">
        <v>1052</v>
      </c>
      <c r="C458" s="27">
        <v>175</v>
      </c>
      <c r="G458" s="24" t="s">
        <v>836</v>
      </c>
    </row>
    <row r="459" spans="1:7" hidden="1" x14ac:dyDescent="0.2">
      <c r="A459" s="24" t="s">
        <v>114</v>
      </c>
      <c r="B459" s="24" t="s">
        <v>140</v>
      </c>
      <c r="C459" s="27">
        <v>175</v>
      </c>
      <c r="G459" s="24" t="s">
        <v>836</v>
      </c>
    </row>
    <row r="460" spans="1:7" hidden="1" x14ac:dyDescent="0.2">
      <c r="A460" s="24" t="s">
        <v>641</v>
      </c>
      <c r="B460" s="24" t="s">
        <v>646</v>
      </c>
      <c r="C460" s="27">
        <v>174</v>
      </c>
      <c r="G460" s="24" t="s">
        <v>836</v>
      </c>
    </row>
    <row r="461" spans="1:7" hidden="1" x14ac:dyDescent="0.2">
      <c r="A461" s="24" t="s">
        <v>287</v>
      </c>
      <c r="B461" s="24" t="s">
        <v>312</v>
      </c>
      <c r="C461" s="27">
        <v>174</v>
      </c>
      <c r="G461" s="24" t="s">
        <v>836</v>
      </c>
    </row>
    <row r="462" spans="1:7" hidden="1" x14ac:dyDescent="0.2">
      <c r="A462" s="24" t="s">
        <v>203</v>
      </c>
      <c r="B462" s="24" t="s">
        <v>215</v>
      </c>
      <c r="C462" s="27">
        <v>174</v>
      </c>
      <c r="G462" s="24" t="s">
        <v>836</v>
      </c>
    </row>
    <row r="463" spans="1:7" hidden="1" x14ac:dyDescent="0.2">
      <c r="A463" s="24" t="s">
        <v>287</v>
      </c>
      <c r="B463" s="24" t="s">
        <v>314</v>
      </c>
      <c r="C463" s="27">
        <v>174</v>
      </c>
      <c r="G463" s="24" t="s">
        <v>836</v>
      </c>
    </row>
    <row r="464" spans="1:7" hidden="1" x14ac:dyDescent="0.2">
      <c r="A464" s="24" t="s">
        <v>626</v>
      </c>
      <c r="B464" s="24" t="s">
        <v>1053</v>
      </c>
      <c r="C464" s="27">
        <v>173</v>
      </c>
      <c r="G464" s="24" t="s">
        <v>836</v>
      </c>
    </row>
    <row r="465" spans="1:7" hidden="1" x14ac:dyDescent="0.2">
      <c r="A465" s="24" t="s">
        <v>338</v>
      </c>
      <c r="B465" s="24" t="s">
        <v>350</v>
      </c>
      <c r="C465" s="27">
        <v>172</v>
      </c>
      <c r="G465" s="24" t="s">
        <v>836</v>
      </c>
    </row>
    <row r="466" spans="1:7" hidden="1" x14ac:dyDescent="0.2">
      <c r="A466" s="24" t="s">
        <v>523</v>
      </c>
      <c r="B466" s="24" t="s">
        <v>1091</v>
      </c>
      <c r="C466" s="27">
        <v>171</v>
      </c>
      <c r="G466" s="24" t="s">
        <v>836</v>
      </c>
    </row>
    <row r="467" spans="1:7" hidden="1" x14ac:dyDescent="0.2">
      <c r="A467" s="24" t="s">
        <v>671</v>
      </c>
      <c r="B467" s="24" t="s">
        <v>1078</v>
      </c>
      <c r="C467" s="27">
        <v>171</v>
      </c>
      <c r="G467" s="24" t="s">
        <v>836</v>
      </c>
    </row>
    <row r="468" spans="1:7" hidden="1" x14ac:dyDescent="0.2">
      <c r="A468" s="24" t="s">
        <v>671</v>
      </c>
      <c r="B468" s="24" t="s">
        <v>675</v>
      </c>
      <c r="C468" s="27">
        <v>170</v>
      </c>
      <c r="G468" s="24" t="s">
        <v>836</v>
      </c>
    </row>
    <row r="469" spans="1:7" hidden="1" x14ac:dyDescent="0.2">
      <c r="A469" s="24" t="s">
        <v>427</v>
      </c>
      <c r="B469" s="24" t="s">
        <v>440</v>
      </c>
      <c r="C469" s="27">
        <v>170</v>
      </c>
      <c r="G469" s="24" t="s">
        <v>836</v>
      </c>
    </row>
    <row r="470" spans="1:7" hidden="1" x14ac:dyDescent="0.2">
      <c r="A470" s="24" t="s">
        <v>287</v>
      </c>
      <c r="B470" s="24" t="s">
        <v>304</v>
      </c>
      <c r="C470" s="27">
        <v>169</v>
      </c>
      <c r="G470" s="24" t="s">
        <v>836</v>
      </c>
    </row>
    <row r="471" spans="1:7" hidden="1" x14ac:dyDescent="0.2">
      <c r="A471" s="24" t="s">
        <v>221</v>
      </c>
      <c r="B471" s="24" t="s">
        <v>243</v>
      </c>
      <c r="C471" s="27">
        <v>169</v>
      </c>
      <c r="G471" s="24" t="s">
        <v>836</v>
      </c>
    </row>
    <row r="472" spans="1:7" hidden="1" x14ac:dyDescent="0.2">
      <c r="A472" s="24" t="s">
        <v>287</v>
      </c>
      <c r="B472" s="24" t="s">
        <v>306</v>
      </c>
      <c r="C472" s="27">
        <v>168</v>
      </c>
      <c r="G472" s="24" t="s">
        <v>836</v>
      </c>
    </row>
    <row r="473" spans="1:7" hidden="1" x14ac:dyDescent="0.2">
      <c r="A473" s="24" t="s">
        <v>705</v>
      </c>
      <c r="B473" s="24" t="s">
        <v>712</v>
      </c>
      <c r="C473" s="27">
        <v>167</v>
      </c>
      <c r="G473" s="24" t="s">
        <v>836</v>
      </c>
    </row>
    <row r="474" spans="1:7" hidden="1" x14ac:dyDescent="0.2">
      <c r="A474" s="24" t="s">
        <v>550</v>
      </c>
      <c r="B474" s="24" t="s">
        <v>562</v>
      </c>
      <c r="C474" s="27">
        <v>166</v>
      </c>
      <c r="G474" s="24" t="s">
        <v>836</v>
      </c>
    </row>
    <row r="475" spans="1:7" hidden="1" x14ac:dyDescent="0.2">
      <c r="A475" s="24" t="s">
        <v>287</v>
      </c>
      <c r="B475" s="24" t="s">
        <v>315</v>
      </c>
      <c r="C475" s="27">
        <v>166</v>
      </c>
      <c r="G475" s="24" t="s">
        <v>836</v>
      </c>
    </row>
    <row r="476" spans="1:7" hidden="1" x14ac:dyDescent="0.2">
      <c r="A476" s="24" t="s">
        <v>70</v>
      </c>
      <c r="B476" s="24" t="s">
        <v>85</v>
      </c>
      <c r="C476" s="27">
        <v>165</v>
      </c>
      <c r="G476" s="24" t="s">
        <v>836</v>
      </c>
    </row>
    <row r="477" spans="1:7" hidden="1" x14ac:dyDescent="0.2">
      <c r="A477" s="24" t="s">
        <v>583</v>
      </c>
      <c r="B477" s="24" t="s">
        <v>609</v>
      </c>
      <c r="C477" s="27">
        <v>165</v>
      </c>
      <c r="G477" s="24" t="s">
        <v>836</v>
      </c>
    </row>
    <row r="478" spans="1:7" hidden="1" x14ac:dyDescent="0.2">
      <c r="A478" s="24" t="s">
        <v>550</v>
      </c>
      <c r="B478" s="24" t="s">
        <v>551</v>
      </c>
      <c r="C478" s="27">
        <v>164</v>
      </c>
      <c r="G478" s="24" t="s">
        <v>836</v>
      </c>
    </row>
    <row r="479" spans="1:7" x14ac:dyDescent="0.2">
      <c r="A479" s="24" t="s">
        <v>790</v>
      </c>
      <c r="B479" s="24" t="s">
        <v>822</v>
      </c>
      <c r="C479" s="27">
        <v>164</v>
      </c>
      <c r="G479" s="24" t="s">
        <v>836</v>
      </c>
    </row>
    <row r="480" spans="1:7" hidden="1" x14ac:dyDescent="0.2">
      <c r="A480" s="24" t="s">
        <v>641</v>
      </c>
      <c r="B480" s="24" t="s">
        <v>649</v>
      </c>
      <c r="C480" s="27">
        <v>163</v>
      </c>
      <c r="G480" s="24" t="s">
        <v>836</v>
      </c>
    </row>
    <row r="481" spans="1:7" hidden="1" x14ac:dyDescent="0.2">
      <c r="A481" s="24" t="s">
        <v>221</v>
      </c>
      <c r="B481" s="24" t="s">
        <v>228</v>
      </c>
      <c r="C481" s="27">
        <v>163</v>
      </c>
      <c r="G481" s="24" t="s">
        <v>836</v>
      </c>
    </row>
    <row r="482" spans="1:7" hidden="1" x14ac:dyDescent="0.2">
      <c r="A482" s="24" t="s">
        <v>114</v>
      </c>
      <c r="B482" s="24" t="s">
        <v>118</v>
      </c>
      <c r="C482" s="27">
        <v>162</v>
      </c>
      <c r="G482" s="24" t="s">
        <v>836</v>
      </c>
    </row>
    <row r="483" spans="1:7" hidden="1" x14ac:dyDescent="0.2">
      <c r="A483" s="24" t="s">
        <v>114</v>
      </c>
      <c r="B483" s="24" t="s">
        <v>133</v>
      </c>
      <c r="C483" s="27">
        <v>162</v>
      </c>
      <c r="G483" s="24" t="s">
        <v>836</v>
      </c>
    </row>
    <row r="484" spans="1:7" x14ac:dyDescent="0.2">
      <c r="A484" s="24" t="s">
        <v>790</v>
      </c>
      <c r="B484" s="24" t="s">
        <v>823</v>
      </c>
      <c r="C484" s="27">
        <v>162</v>
      </c>
      <c r="G484" s="24" t="s">
        <v>836</v>
      </c>
    </row>
    <row r="485" spans="1:7" hidden="1" x14ac:dyDescent="0.2">
      <c r="A485" s="24" t="s">
        <v>155</v>
      </c>
      <c r="B485" s="24" t="s">
        <v>164</v>
      </c>
      <c r="C485" s="27">
        <v>161</v>
      </c>
      <c r="G485" s="24" t="s">
        <v>836</v>
      </c>
    </row>
    <row r="486" spans="1:7" hidden="1" x14ac:dyDescent="0.2">
      <c r="A486" s="24" t="s">
        <v>482</v>
      </c>
      <c r="B486" s="24" t="s">
        <v>513</v>
      </c>
      <c r="C486" s="27">
        <v>161</v>
      </c>
      <c r="G486" s="24" t="s">
        <v>836</v>
      </c>
    </row>
    <row r="487" spans="1:7" hidden="1" x14ac:dyDescent="0.2">
      <c r="A487" s="24" t="s">
        <v>338</v>
      </c>
      <c r="B487" s="24" t="s">
        <v>342</v>
      </c>
      <c r="C487" s="27">
        <v>160</v>
      </c>
      <c r="G487" s="24" t="s">
        <v>836</v>
      </c>
    </row>
    <row r="488" spans="1:7" hidden="1" x14ac:dyDescent="0.2">
      <c r="A488" s="24" t="s">
        <v>155</v>
      </c>
      <c r="B488" s="24" t="s">
        <v>1079</v>
      </c>
      <c r="C488" s="27">
        <v>159</v>
      </c>
      <c r="G488" s="24" t="s">
        <v>836</v>
      </c>
    </row>
    <row r="489" spans="1:7" hidden="1" x14ac:dyDescent="0.2">
      <c r="A489" s="24" t="s">
        <v>416</v>
      </c>
      <c r="B489" s="24" t="s">
        <v>426</v>
      </c>
      <c r="C489" s="27">
        <v>159</v>
      </c>
      <c r="G489" s="24" t="s">
        <v>836</v>
      </c>
    </row>
    <row r="490" spans="1:7" hidden="1" x14ac:dyDescent="0.2">
      <c r="A490" s="24" t="s">
        <v>583</v>
      </c>
      <c r="B490" s="24" t="s">
        <v>621</v>
      </c>
      <c r="C490" s="27">
        <v>158</v>
      </c>
      <c r="G490" s="24" t="s">
        <v>836</v>
      </c>
    </row>
    <row r="491" spans="1:7" hidden="1" x14ac:dyDescent="0.2">
      <c r="A491" s="24" t="s">
        <v>745</v>
      </c>
      <c r="B491" s="24" t="s">
        <v>773</v>
      </c>
      <c r="C491" s="27">
        <v>157</v>
      </c>
      <c r="G491" s="24" t="s">
        <v>836</v>
      </c>
    </row>
    <row r="492" spans="1:7" hidden="1" x14ac:dyDescent="0.2">
      <c r="A492" s="24" t="s">
        <v>745</v>
      </c>
      <c r="B492" s="24" t="s">
        <v>778</v>
      </c>
      <c r="C492" s="27">
        <v>157</v>
      </c>
      <c r="G492" s="24" t="s">
        <v>836</v>
      </c>
    </row>
    <row r="493" spans="1:7" hidden="1" x14ac:dyDescent="0.2">
      <c r="A493" s="24" t="s">
        <v>338</v>
      </c>
      <c r="B493" s="24" t="s">
        <v>367</v>
      </c>
      <c r="C493" s="27">
        <v>157</v>
      </c>
      <c r="G493" s="24" t="s">
        <v>836</v>
      </c>
    </row>
    <row r="494" spans="1:7" hidden="1" x14ac:dyDescent="0.2">
      <c r="A494" s="24" t="s">
        <v>338</v>
      </c>
      <c r="B494" s="24" t="s">
        <v>363</v>
      </c>
      <c r="C494" s="27">
        <v>156</v>
      </c>
      <c r="G494" s="24" t="s">
        <v>836</v>
      </c>
    </row>
    <row r="495" spans="1:7" hidden="1" x14ac:dyDescent="0.2">
      <c r="A495" s="24" t="s">
        <v>641</v>
      </c>
      <c r="B495" s="24" t="s">
        <v>647</v>
      </c>
      <c r="C495" s="27">
        <v>155</v>
      </c>
      <c r="G495" s="24" t="s">
        <v>836</v>
      </c>
    </row>
    <row r="496" spans="1:7" x14ac:dyDescent="0.2">
      <c r="A496" s="24" t="s">
        <v>790</v>
      </c>
      <c r="B496" s="24" t="s">
        <v>807</v>
      </c>
      <c r="C496" s="27">
        <v>155</v>
      </c>
      <c r="G496" s="24" t="s">
        <v>836</v>
      </c>
    </row>
    <row r="497" spans="1:7" hidden="1" x14ac:dyDescent="0.2">
      <c r="A497" s="24" t="s">
        <v>705</v>
      </c>
      <c r="B497" s="24" t="s">
        <v>738</v>
      </c>
      <c r="C497" s="27">
        <v>155</v>
      </c>
      <c r="G497" s="24" t="s">
        <v>836</v>
      </c>
    </row>
    <row r="498" spans="1:7" hidden="1" x14ac:dyDescent="0.2">
      <c r="A498" s="24" t="s">
        <v>338</v>
      </c>
      <c r="B498" s="24" t="s">
        <v>349</v>
      </c>
      <c r="C498" s="27">
        <v>154</v>
      </c>
      <c r="G498" s="24" t="s">
        <v>836</v>
      </c>
    </row>
    <row r="499" spans="1:7" hidden="1" x14ac:dyDescent="0.2">
      <c r="A499" s="24" t="s">
        <v>221</v>
      </c>
      <c r="B499" s="24" t="s">
        <v>247</v>
      </c>
      <c r="C499" s="27">
        <v>154</v>
      </c>
      <c r="G499" s="24" t="s">
        <v>836</v>
      </c>
    </row>
    <row r="500" spans="1:7" hidden="1" x14ac:dyDescent="0.2">
      <c r="A500" s="24" t="s">
        <v>705</v>
      </c>
      <c r="B500" s="24" t="s">
        <v>736</v>
      </c>
      <c r="C500" s="27">
        <v>154</v>
      </c>
      <c r="G500" s="24" t="s">
        <v>836</v>
      </c>
    </row>
    <row r="501" spans="1:7" hidden="1" x14ac:dyDescent="0.2">
      <c r="A501" s="24" t="s">
        <v>482</v>
      </c>
      <c r="B501" s="24" t="s">
        <v>487</v>
      </c>
      <c r="C501" s="27">
        <v>153</v>
      </c>
      <c r="G501" s="24" t="s">
        <v>836</v>
      </c>
    </row>
    <row r="502" spans="1:7" hidden="1" x14ac:dyDescent="0.2">
      <c r="A502" s="24" t="s">
        <v>203</v>
      </c>
      <c r="B502" s="24" t="s">
        <v>216</v>
      </c>
      <c r="C502" s="27">
        <v>153</v>
      </c>
      <c r="G502" s="24" t="s">
        <v>836</v>
      </c>
    </row>
    <row r="503" spans="1:7" hidden="1" x14ac:dyDescent="0.2">
      <c r="A503" s="24" t="s">
        <v>25</v>
      </c>
      <c r="B503" s="24" t="s">
        <v>57</v>
      </c>
      <c r="C503" s="27">
        <v>153</v>
      </c>
      <c r="G503" s="24" t="s">
        <v>836</v>
      </c>
    </row>
    <row r="504" spans="1:7" hidden="1" x14ac:dyDescent="0.2">
      <c r="A504" s="24" t="s">
        <v>444</v>
      </c>
      <c r="B504" s="24" t="s">
        <v>462</v>
      </c>
      <c r="C504" s="27">
        <v>152</v>
      </c>
      <c r="G504" s="24" t="s">
        <v>836</v>
      </c>
    </row>
    <row r="505" spans="1:7" hidden="1" x14ac:dyDescent="0.2">
      <c r="A505" s="24" t="s">
        <v>626</v>
      </c>
      <c r="B505" s="24" t="s">
        <v>634</v>
      </c>
      <c r="C505" s="27">
        <v>152</v>
      </c>
      <c r="G505" s="24" t="s">
        <v>836</v>
      </c>
    </row>
    <row r="506" spans="1:7" hidden="1" x14ac:dyDescent="0.2">
      <c r="A506" s="24" t="s">
        <v>705</v>
      </c>
      <c r="B506" s="24" t="s">
        <v>740</v>
      </c>
      <c r="C506" s="27">
        <v>152</v>
      </c>
      <c r="G506" s="24" t="s">
        <v>836</v>
      </c>
    </row>
    <row r="507" spans="1:7" hidden="1" x14ac:dyDescent="0.2">
      <c r="A507" s="24" t="s">
        <v>338</v>
      </c>
      <c r="B507" s="24" t="s">
        <v>345</v>
      </c>
      <c r="C507" s="27">
        <v>151</v>
      </c>
      <c r="G507" s="24" t="s">
        <v>836</v>
      </c>
    </row>
    <row r="508" spans="1:7" hidden="1" x14ac:dyDescent="0.2">
      <c r="A508" s="24" t="s">
        <v>70</v>
      </c>
      <c r="B508" s="24" t="s">
        <v>79</v>
      </c>
      <c r="C508" s="27">
        <v>151</v>
      </c>
      <c r="G508" s="24" t="s">
        <v>836</v>
      </c>
    </row>
    <row r="509" spans="1:7" hidden="1" x14ac:dyDescent="0.2">
      <c r="A509" s="24" t="s">
        <v>338</v>
      </c>
      <c r="B509" s="24" t="s">
        <v>359</v>
      </c>
      <c r="C509" s="27">
        <v>151</v>
      </c>
      <c r="G509" s="24" t="s">
        <v>836</v>
      </c>
    </row>
    <row r="510" spans="1:7" hidden="1" x14ac:dyDescent="0.2">
      <c r="A510" s="24" t="s">
        <v>374</v>
      </c>
      <c r="B510" s="24" t="s">
        <v>409</v>
      </c>
      <c r="C510" s="27">
        <v>151</v>
      </c>
      <c r="G510" s="24" t="s">
        <v>836</v>
      </c>
    </row>
    <row r="511" spans="1:7" hidden="1" x14ac:dyDescent="0.2">
      <c r="A511" s="24" t="s">
        <v>671</v>
      </c>
      <c r="B511" s="24" t="s">
        <v>677</v>
      </c>
      <c r="C511" s="27">
        <v>150</v>
      </c>
      <c r="G511" s="24" t="s">
        <v>836</v>
      </c>
    </row>
    <row r="512" spans="1:7" hidden="1" x14ac:dyDescent="0.2">
      <c r="A512" s="24" t="s">
        <v>203</v>
      </c>
      <c r="B512" s="24" t="s">
        <v>220</v>
      </c>
      <c r="C512" s="27">
        <v>150</v>
      </c>
      <c r="G512" s="24" t="s">
        <v>836</v>
      </c>
    </row>
    <row r="513" spans="1:7" hidden="1" x14ac:dyDescent="0.2">
      <c r="A513" s="24" t="s">
        <v>427</v>
      </c>
      <c r="B513" s="24" t="s">
        <v>428</v>
      </c>
      <c r="C513" s="27">
        <v>149</v>
      </c>
      <c r="G513" s="24" t="s">
        <v>836</v>
      </c>
    </row>
    <row r="514" spans="1:7" hidden="1" x14ac:dyDescent="0.2">
      <c r="A514" s="24" t="s">
        <v>705</v>
      </c>
      <c r="B514" s="24" t="s">
        <v>726</v>
      </c>
      <c r="C514" s="27">
        <v>149</v>
      </c>
      <c r="G514" s="24" t="s">
        <v>836</v>
      </c>
    </row>
    <row r="515" spans="1:7" hidden="1" x14ac:dyDescent="0.2">
      <c r="A515" s="24" t="s">
        <v>70</v>
      </c>
      <c r="B515" s="24" t="s">
        <v>95</v>
      </c>
      <c r="C515" s="27">
        <v>149</v>
      </c>
      <c r="G515" s="24" t="s">
        <v>836</v>
      </c>
    </row>
    <row r="516" spans="1:7" hidden="1" x14ac:dyDescent="0.2">
      <c r="A516" s="24" t="s">
        <v>70</v>
      </c>
      <c r="B516" s="24" t="s">
        <v>82</v>
      </c>
      <c r="C516" s="27">
        <v>148</v>
      </c>
      <c r="G516" s="24" t="s">
        <v>836</v>
      </c>
    </row>
    <row r="517" spans="1:7" hidden="1" x14ac:dyDescent="0.2">
      <c r="A517" s="24" t="s">
        <v>338</v>
      </c>
      <c r="B517" s="24" t="s">
        <v>1092</v>
      </c>
      <c r="C517" s="27">
        <v>148</v>
      </c>
      <c r="G517" s="24" t="s">
        <v>836</v>
      </c>
    </row>
    <row r="518" spans="1:7" hidden="1" x14ac:dyDescent="0.2">
      <c r="A518" s="24" t="s">
        <v>671</v>
      </c>
      <c r="B518" s="24" t="s">
        <v>695</v>
      </c>
      <c r="C518" s="27">
        <v>148</v>
      </c>
      <c r="G518" s="24" t="s">
        <v>836</v>
      </c>
    </row>
    <row r="519" spans="1:7" hidden="1" x14ac:dyDescent="0.2">
      <c r="A519" s="24" t="s">
        <v>705</v>
      </c>
      <c r="B519" s="24" t="s">
        <v>742</v>
      </c>
      <c r="C519" s="27">
        <v>148</v>
      </c>
      <c r="G519" s="24" t="s">
        <v>836</v>
      </c>
    </row>
    <row r="520" spans="1:7" x14ac:dyDescent="0.2">
      <c r="A520" s="24" t="s">
        <v>790</v>
      </c>
      <c r="B520" s="24" t="s">
        <v>1054</v>
      </c>
      <c r="C520" s="27">
        <v>147</v>
      </c>
      <c r="G520" s="24" t="s">
        <v>836</v>
      </c>
    </row>
    <row r="521" spans="1:7" hidden="1" x14ac:dyDescent="0.2">
      <c r="A521" s="24" t="s">
        <v>626</v>
      </c>
      <c r="B521" s="24" t="s">
        <v>1011</v>
      </c>
      <c r="C521" s="27">
        <v>146</v>
      </c>
      <c r="G521" s="24" t="s">
        <v>836</v>
      </c>
    </row>
    <row r="522" spans="1:7" x14ac:dyDescent="0.2">
      <c r="A522" s="24" t="s">
        <v>790</v>
      </c>
      <c r="B522" s="24" t="s">
        <v>801</v>
      </c>
      <c r="C522" s="27">
        <v>144</v>
      </c>
      <c r="G522" s="24" t="s">
        <v>836</v>
      </c>
    </row>
    <row r="523" spans="1:7" hidden="1" x14ac:dyDescent="0.2">
      <c r="A523" s="24" t="s">
        <v>257</v>
      </c>
      <c r="B523" s="24" t="s">
        <v>268</v>
      </c>
      <c r="C523" s="27">
        <v>144</v>
      </c>
      <c r="G523" s="24" t="s">
        <v>836</v>
      </c>
    </row>
    <row r="524" spans="1:7" hidden="1" x14ac:dyDescent="0.2">
      <c r="A524" s="24" t="s">
        <v>155</v>
      </c>
      <c r="B524" s="24" t="s">
        <v>1012</v>
      </c>
      <c r="C524" s="27">
        <v>143</v>
      </c>
      <c r="G524" s="24" t="s">
        <v>836</v>
      </c>
    </row>
    <row r="525" spans="1:7" hidden="1" x14ac:dyDescent="0.2">
      <c r="A525" s="24" t="s">
        <v>482</v>
      </c>
      <c r="B525" s="24" t="s">
        <v>499</v>
      </c>
      <c r="C525" s="27">
        <v>142</v>
      </c>
      <c r="G525" s="24" t="s">
        <v>836</v>
      </c>
    </row>
    <row r="526" spans="1:7" hidden="1" x14ac:dyDescent="0.2">
      <c r="A526" s="24" t="s">
        <v>338</v>
      </c>
      <c r="B526" s="24" t="s">
        <v>356</v>
      </c>
      <c r="C526" s="27">
        <v>142</v>
      </c>
      <c r="G526" s="24" t="s">
        <v>836</v>
      </c>
    </row>
    <row r="527" spans="1:7" hidden="1" x14ac:dyDescent="0.2">
      <c r="A527" s="24" t="s">
        <v>221</v>
      </c>
      <c r="B527" s="24" t="s">
        <v>250</v>
      </c>
      <c r="C527" s="27">
        <v>142</v>
      </c>
      <c r="G527" s="24" t="s">
        <v>836</v>
      </c>
    </row>
    <row r="528" spans="1:7" hidden="1" x14ac:dyDescent="0.2">
      <c r="A528" s="24" t="s">
        <v>705</v>
      </c>
      <c r="B528" s="24" t="s">
        <v>713</v>
      </c>
      <c r="C528" s="27">
        <v>141</v>
      </c>
      <c r="G528" s="24" t="s">
        <v>836</v>
      </c>
    </row>
    <row r="529" spans="1:7" hidden="1" x14ac:dyDescent="0.2">
      <c r="A529" s="24" t="s">
        <v>114</v>
      </c>
      <c r="B529" s="24" t="s">
        <v>124</v>
      </c>
      <c r="C529" s="27">
        <v>141</v>
      </c>
      <c r="G529" s="24" t="s">
        <v>836</v>
      </c>
    </row>
    <row r="530" spans="1:7" hidden="1" x14ac:dyDescent="0.2">
      <c r="A530" s="24" t="s">
        <v>671</v>
      </c>
      <c r="B530" s="24" t="s">
        <v>686</v>
      </c>
      <c r="C530" s="27">
        <v>141</v>
      </c>
      <c r="G530" s="24" t="s">
        <v>836</v>
      </c>
    </row>
    <row r="531" spans="1:7" hidden="1" x14ac:dyDescent="0.2">
      <c r="A531" s="24" t="s">
        <v>114</v>
      </c>
      <c r="B531" s="24" t="s">
        <v>132</v>
      </c>
      <c r="C531" s="27">
        <v>141</v>
      </c>
      <c r="G531" s="24" t="s">
        <v>836</v>
      </c>
    </row>
    <row r="532" spans="1:7" x14ac:dyDescent="0.2">
      <c r="A532" s="24" t="s">
        <v>790</v>
      </c>
      <c r="B532" s="24" t="s">
        <v>824</v>
      </c>
      <c r="C532" s="27">
        <v>139</v>
      </c>
      <c r="G532" s="24" t="s">
        <v>836</v>
      </c>
    </row>
    <row r="533" spans="1:7" hidden="1" x14ac:dyDescent="0.2">
      <c r="A533" s="24" t="s">
        <v>482</v>
      </c>
      <c r="B533" s="24" t="s">
        <v>502</v>
      </c>
      <c r="C533" s="27">
        <v>138</v>
      </c>
      <c r="G533" s="24" t="s">
        <v>836</v>
      </c>
    </row>
    <row r="534" spans="1:7" hidden="1" x14ac:dyDescent="0.2">
      <c r="A534" s="24" t="s">
        <v>523</v>
      </c>
      <c r="B534" s="24" t="s">
        <v>542</v>
      </c>
      <c r="C534" s="27">
        <v>138</v>
      </c>
      <c r="G534" s="24" t="s">
        <v>836</v>
      </c>
    </row>
    <row r="535" spans="1:7" hidden="1" x14ac:dyDescent="0.2">
      <c r="A535" s="24" t="s">
        <v>287</v>
      </c>
      <c r="B535" s="24" t="s">
        <v>1080</v>
      </c>
      <c r="C535" s="27">
        <v>137</v>
      </c>
      <c r="G535" s="24" t="s">
        <v>836</v>
      </c>
    </row>
    <row r="536" spans="1:7" hidden="1" x14ac:dyDescent="0.2">
      <c r="A536" s="24" t="s">
        <v>114</v>
      </c>
      <c r="B536" s="24" t="s">
        <v>147</v>
      </c>
      <c r="C536" s="27">
        <v>137</v>
      </c>
      <c r="G536" s="24" t="s">
        <v>836</v>
      </c>
    </row>
    <row r="537" spans="1:7" hidden="1" x14ac:dyDescent="0.2">
      <c r="A537" s="24" t="s">
        <v>374</v>
      </c>
      <c r="B537" s="24" t="s">
        <v>404</v>
      </c>
      <c r="C537" s="27">
        <v>137</v>
      </c>
      <c r="G537" s="24" t="s">
        <v>836</v>
      </c>
    </row>
    <row r="538" spans="1:7" hidden="1" x14ac:dyDescent="0.2">
      <c r="A538" s="24" t="s">
        <v>482</v>
      </c>
      <c r="B538" s="24" t="s">
        <v>1013</v>
      </c>
      <c r="C538" s="27">
        <v>136</v>
      </c>
      <c r="G538" s="24" t="s">
        <v>836</v>
      </c>
    </row>
    <row r="539" spans="1:7" x14ac:dyDescent="0.2">
      <c r="A539" s="24" t="s">
        <v>790</v>
      </c>
      <c r="B539" s="24" t="s">
        <v>820</v>
      </c>
      <c r="C539" s="27">
        <v>136</v>
      </c>
      <c r="G539" s="24" t="s">
        <v>836</v>
      </c>
    </row>
    <row r="540" spans="1:7" hidden="1" x14ac:dyDescent="0.2">
      <c r="A540" s="24" t="s">
        <v>374</v>
      </c>
      <c r="B540" s="24" t="s">
        <v>405</v>
      </c>
      <c r="C540" s="27">
        <v>135</v>
      </c>
      <c r="G540" s="24" t="s">
        <v>836</v>
      </c>
    </row>
    <row r="541" spans="1:7" hidden="1" x14ac:dyDescent="0.2">
      <c r="A541" s="24" t="s">
        <v>155</v>
      </c>
      <c r="B541" s="24" t="s">
        <v>189</v>
      </c>
      <c r="C541" s="27">
        <v>135</v>
      </c>
      <c r="G541" s="24" t="s">
        <v>836</v>
      </c>
    </row>
    <row r="542" spans="1:7" hidden="1" x14ac:dyDescent="0.2">
      <c r="A542" s="24" t="s">
        <v>550</v>
      </c>
      <c r="B542" s="24" t="s">
        <v>1014</v>
      </c>
      <c r="C542" s="27">
        <v>134</v>
      </c>
      <c r="G542" s="24" t="s">
        <v>836</v>
      </c>
    </row>
    <row r="543" spans="1:7" hidden="1" x14ac:dyDescent="0.2">
      <c r="A543" s="24" t="s">
        <v>671</v>
      </c>
      <c r="B543" s="24" t="s">
        <v>678</v>
      </c>
      <c r="C543" s="27">
        <v>134</v>
      </c>
      <c r="G543" s="24" t="s">
        <v>836</v>
      </c>
    </row>
    <row r="544" spans="1:7" hidden="1" x14ac:dyDescent="0.2">
      <c r="A544" s="24" t="s">
        <v>338</v>
      </c>
      <c r="B544" s="24" t="s">
        <v>354</v>
      </c>
      <c r="C544" s="27">
        <v>134</v>
      </c>
      <c r="G544" s="24" t="s">
        <v>836</v>
      </c>
    </row>
    <row r="545" spans="1:7" hidden="1" x14ac:dyDescent="0.2">
      <c r="A545" s="24" t="s">
        <v>25</v>
      </c>
      <c r="B545" s="24" t="s">
        <v>1055</v>
      </c>
      <c r="C545" s="27">
        <v>133</v>
      </c>
      <c r="G545" s="24" t="s">
        <v>836</v>
      </c>
    </row>
    <row r="546" spans="1:7" hidden="1" x14ac:dyDescent="0.2">
      <c r="A546" s="24" t="s">
        <v>444</v>
      </c>
      <c r="B546" s="24" t="s">
        <v>477</v>
      </c>
      <c r="C546" s="27">
        <v>133</v>
      </c>
      <c r="G546" s="24" t="s">
        <v>836</v>
      </c>
    </row>
    <row r="547" spans="1:7" hidden="1" x14ac:dyDescent="0.2">
      <c r="A547" s="24" t="s">
        <v>641</v>
      </c>
      <c r="B547" s="24" t="s">
        <v>648</v>
      </c>
      <c r="C547" s="27">
        <v>132</v>
      </c>
      <c r="G547" s="24" t="s">
        <v>836</v>
      </c>
    </row>
    <row r="548" spans="1:7" hidden="1" x14ac:dyDescent="0.2">
      <c r="A548" s="24" t="s">
        <v>671</v>
      </c>
      <c r="B548" s="24" t="s">
        <v>683</v>
      </c>
      <c r="C548" s="27">
        <v>132</v>
      </c>
      <c r="G548" s="24" t="s">
        <v>836</v>
      </c>
    </row>
    <row r="549" spans="1:7" hidden="1" x14ac:dyDescent="0.2">
      <c r="A549" s="24" t="s">
        <v>745</v>
      </c>
      <c r="B549" s="24" t="s">
        <v>758</v>
      </c>
      <c r="C549" s="27">
        <v>132</v>
      </c>
      <c r="G549" s="24" t="s">
        <v>836</v>
      </c>
    </row>
    <row r="550" spans="1:7" hidden="1" x14ac:dyDescent="0.2">
      <c r="A550" s="24" t="s">
        <v>114</v>
      </c>
      <c r="B550" s="24" t="s">
        <v>134</v>
      </c>
      <c r="C550" s="27">
        <v>132</v>
      </c>
      <c r="G550" s="24" t="s">
        <v>836</v>
      </c>
    </row>
    <row r="551" spans="1:7" hidden="1" x14ac:dyDescent="0.2">
      <c r="A551" s="24" t="s">
        <v>70</v>
      </c>
      <c r="B551" s="24" t="s">
        <v>106</v>
      </c>
      <c r="C551" s="27">
        <v>132</v>
      </c>
      <c r="G551" s="24" t="s">
        <v>836</v>
      </c>
    </row>
    <row r="552" spans="1:7" hidden="1" x14ac:dyDescent="0.2">
      <c r="A552" s="24" t="s">
        <v>338</v>
      </c>
      <c r="B552" s="24" t="s">
        <v>368</v>
      </c>
      <c r="C552" s="27">
        <v>132</v>
      </c>
      <c r="G552" s="24" t="s">
        <v>836</v>
      </c>
    </row>
    <row r="553" spans="1:7" hidden="1" x14ac:dyDescent="0.2">
      <c r="A553" s="24" t="s">
        <v>550</v>
      </c>
      <c r="B553" s="24" t="s">
        <v>564</v>
      </c>
      <c r="C553" s="27">
        <v>131</v>
      </c>
      <c r="G553" s="24" t="s">
        <v>836</v>
      </c>
    </row>
    <row r="554" spans="1:7" hidden="1" x14ac:dyDescent="0.2">
      <c r="A554" s="24" t="s">
        <v>671</v>
      </c>
      <c r="B554" s="24" t="s">
        <v>672</v>
      </c>
      <c r="C554" s="27">
        <v>130</v>
      </c>
      <c r="G554" s="24" t="s">
        <v>836</v>
      </c>
    </row>
    <row r="555" spans="1:7" hidden="1" x14ac:dyDescent="0.2">
      <c r="A555" s="24" t="s">
        <v>705</v>
      </c>
      <c r="B555" s="24" t="s">
        <v>719</v>
      </c>
      <c r="C555" s="27">
        <v>130</v>
      </c>
      <c r="G555" s="24" t="s">
        <v>836</v>
      </c>
    </row>
    <row r="556" spans="1:7" hidden="1" x14ac:dyDescent="0.2">
      <c r="A556" s="24" t="s">
        <v>155</v>
      </c>
      <c r="B556" s="24" t="s">
        <v>172</v>
      </c>
      <c r="C556" s="27">
        <v>130</v>
      </c>
      <c r="G556" s="24" t="s">
        <v>836</v>
      </c>
    </row>
    <row r="557" spans="1:7" hidden="1" x14ac:dyDescent="0.2">
      <c r="A557" s="24" t="s">
        <v>550</v>
      </c>
      <c r="B557" s="24" t="s">
        <v>572</v>
      </c>
      <c r="C557" s="27">
        <v>130</v>
      </c>
      <c r="G557" s="24" t="s">
        <v>836</v>
      </c>
    </row>
    <row r="558" spans="1:7" hidden="1" x14ac:dyDescent="0.2">
      <c r="A558" s="24" t="s">
        <v>70</v>
      </c>
      <c r="B558" s="24" t="s">
        <v>103</v>
      </c>
      <c r="C558" s="27">
        <v>129</v>
      </c>
      <c r="G558" s="24" t="s">
        <v>836</v>
      </c>
    </row>
    <row r="559" spans="1:7" hidden="1" x14ac:dyDescent="0.2">
      <c r="A559" s="24" t="s">
        <v>523</v>
      </c>
      <c r="B559" s="24" t="s">
        <v>1015</v>
      </c>
      <c r="C559" s="27">
        <v>128</v>
      </c>
      <c r="G559" s="24" t="s">
        <v>836</v>
      </c>
    </row>
    <row r="560" spans="1:7" hidden="1" x14ac:dyDescent="0.2">
      <c r="A560" s="24" t="s">
        <v>427</v>
      </c>
      <c r="B560" s="24" t="s">
        <v>431</v>
      </c>
      <c r="C560" s="27">
        <v>127</v>
      </c>
      <c r="G560" s="24" t="s">
        <v>836</v>
      </c>
    </row>
    <row r="561" spans="1:7" x14ac:dyDescent="0.2">
      <c r="A561" s="24" t="s">
        <v>790</v>
      </c>
      <c r="B561" s="24" t="s">
        <v>810</v>
      </c>
      <c r="C561" s="27">
        <v>127</v>
      </c>
      <c r="G561" s="24" t="s">
        <v>836</v>
      </c>
    </row>
    <row r="562" spans="1:7" hidden="1" x14ac:dyDescent="0.2">
      <c r="A562" s="24" t="s">
        <v>583</v>
      </c>
      <c r="B562" s="24" t="s">
        <v>584</v>
      </c>
      <c r="C562" s="27">
        <v>126</v>
      </c>
      <c r="G562" s="24" t="s">
        <v>836</v>
      </c>
    </row>
    <row r="563" spans="1:7" hidden="1" x14ac:dyDescent="0.2">
      <c r="A563" s="24" t="s">
        <v>671</v>
      </c>
      <c r="B563" s="24" t="s">
        <v>700</v>
      </c>
      <c r="C563" s="27">
        <v>126</v>
      </c>
      <c r="G563" s="24" t="s">
        <v>836</v>
      </c>
    </row>
    <row r="564" spans="1:7" hidden="1" x14ac:dyDescent="0.2">
      <c r="A564" s="24" t="s">
        <v>745</v>
      </c>
      <c r="B564" s="24" t="s">
        <v>746</v>
      </c>
      <c r="C564" s="27">
        <v>125</v>
      </c>
      <c r="G564" s="24" t="s">
        <v>836</v>
      </c>
    </row>
    <row r="565" spans="1:7" hidden="1" x14ac:dyDescent="0.2">
      <c r="A565" s="24" t="s">
        <v>70</v>
      </c>
      <c r="B565" s="24" t="s">
        <v>111</v>
      </c>
      <c r="C565" s="27">
        <v>125</v>
      </c>
      <c r="G565" s="24" t="s">
        <v>836</v>
      </c>
    </row>
    <row r="566" spans="1:7" hidden="1" x14ac:dyDescent="0.2">
      <c r="A566" s="24" t="s">
        <v>583</v>
      </c>
      <c r="B566" s="24" t="s">
        <v>606</v>
      </c>
      <c r="C566" s="27">
        <v>124</v>
      </c>
      <c r="G566" s="24" t="s">
        <v>836</v>
      </c>
    </row>
    <row r="567" spans="1:7" hidden="1" x14ac:dyDescent="0.2">
      <c r="A567" s="24" t="s">
        <v>745</v>
      </c>
      <c r="B567" s="24" t="s">
        <v>752</v>
      </c>
      <c r="C567" s="27">
        <v>123</v>
      </c>
      <c r="G567" s="24" t="s">
        <v>836</v>
      </c>
    </row>
    <row r="568" spans="1:7" hidden="1" x14ac:dyDescent="0.2">
      <c r="A568" s="24" t="s">
        <v>416</v>
      </c>
      <c r="B568" s="24" t="s">
        <v>417</v>
      </c>
      <c r="C568" s="27">
        <v>123</v>
      </c>
      <c r="G568" s="24" t="s">
        <v>836</v>
      </c>
    </row>
    <row r="569" spans="1:7" hidden="1" x14ac:dyDescent="0.2">
      <c r="A569" s="24" t="s">
        <v>705</v>
      </c>
      <c r="B569" s="24" t="s">
        <v>727</v>
      </c>
      <c r="C569" s="27">
        <v>123</v>
      </c>
      <c r="G569" s="24" t="s">
        <v>836</v>
      </c>
    </row>
    <row r="570" spans="1:7" hidden="1" x14ac:dyDescent="0.2">
      <c r="A570" s="24" t="s">
        <v>374</v>
      </c>
      <c r="B570" s="24" t="s">
        <v>403</v>
      </c>
      <c r="C570" s="27">
        <v>123</v>
      </c>
      <c r="G570" s="24" t="s">
        <v>836</v>
      </c>
    </row>
    <row r="571" spans="1:7" hidden="1" x14ac:dyDescent="0.2">
      <c r="A571" s="24" t="s">
        <v>583</v>
      </c>
      <c r="B571" s="24" t="s">
        <v>1056</v>
      </c>
      <c r="C571" s="27">
        <v>122</v>
      </c>
      <c r="G571" s="24" t="s">
        <v>836</v>
      </c>
    </row>
    <row r="572" spans="1:7" hidden="1" x14ac:dyDescent="0.2">
      <c r="A572" s="24" t="s">
        <v>671</v>
      </c>
      <c r="B572" s="24" t="s">
        <v>692</v>
      </c>
      <c r="C572" s="27">
        <v>122</v>
      </c>
      <c r="G572" s="24" t="s">
        <v>836</v>
      </c>
    </row>
    <row r="573" spans="1:7" hidden="1" x14ac:dyDescent="0.2">
      <c r="A573" s="24" t="s">
        <v>221</v>
      </c>
      <c r="B573" s="24" t="s">
        <v>246</v>
      </c>
      <c r="C573" s="27">
        <v>122</v>
      </c>
      <c r="G573" s="24" t="s">
        <v>836</v>
      </c>
    </row>
    <row r="574" spans="1:7" hidden="1" x14ac:dyDescent="0.2">
      <c r="A574" s="24" t="s">
        <v>583</v>
      </c>
      <c r="B574" s="24" t="s">
        <v>616</v>
      </c>
      <c r="C574" s="27">
        <v>122</v>
      </c>
      <c r="G574" s="24" t="s">
        <v>836</v>
      </c>
    </row>
    <row r="575" spans="1:7" hidden="1" x14ac:dyDescent="0.2">
      <c r="A575" s="24" t="s">
        <v>583</v>
      </c>
      <c r="B575" s="24" t="s">
        <v>592</v>
      </c>
      <c r="C575" s="27">
        <v>120</v>
      </c>
      <c r="G575" s="24" t="s">
        <v>836</v>
      </c>
    </row>
    <row r="576" spans="1:7" hidden="1" x14ac:dyDescent="0.2">
      <c r="A576" s="24" t="s">
        <v>221</v>
      </c>
      <c r="B576" s="24" t="s">
        <v>229</v>
      </c>
      <c r="C576" s="27">
        <v>120</v>
      </c>
      <c r="G576" s="24" t="s">
        <v>836</v>
      </c>
    </row>
    <row r="577" spans="1:11" hidden="1" x14ac:dyDescent="0.2">
      <c r="A577" s="24" t="s">
        <v>550</v>
      </c>
      <c r="B577" s="24" t="s">
        <v>582</v>
      </c>
      <c r="C577" s="27">
        <v>119</v>
      </c>
      <c r="G577" s="24" t="s">
        <v>836</v>
      </c>
    </row>
    <row r="578" spans="1:11" hidden="1" x14ac:dyDescent="0.2">
      <c r="A578" s="24" t="s">
        <v>427</v>
      </c>
      <c r="B578" s="24" t="s">
        <v>435</v>
      </c>
      <c r="C578" s="27">
        <v>118</v>
      </c>
      <c r="G578" s="24" t="s">
        <v>836</v>
      </c>
    </row>
    <row r="579" spans="1:11" hidden="1" x14ac:dyDescent="0.2">
      <c r="A579" s="24" t="s">
        <v>114</v>
      </c>
      <c r="B579" s="24" t="s">
        <v>139</v>
      </c>
      <c r="C579" s="27">
        <v>118</v>
      </c>
      <c r="G579" s="24" t="s">
        <v>836</v>
      </c>
    </row>
    <row r="580" spans="1:11" hidden="1" x14ac:dyDescent="0.2">
      <c r="A580" s="24" t="s">
        <v>583</v>
      </c>
      <c r="B580" s="24" t="s">
        <v>1016</v>
      </c>
      <c r="C580" s="27">
        <v>118</v>
      </c>
      <c r="G580" s="24" t="s">
        <v>836</v>
      </c>
    </row>
    <row r="581" spans="1:11" hidden="1" x14ac:dyDescent="0.2">
      <c r="A581" s="24" t="s">
        <v>583</v>
      </c>
      <c r="B581" s="24" t="s">
        <v>625</v>
      </c>
      <c r="C581" s="27">
        <v>118</v>
      </c>
      <c r="G581" s="24" t="s">
        <v>836</v>
      </c>
    </row>
    <row r="582" spans="1:11" hidden="1" x14ac:dyDescent="0.2">
      <c r="A582" s="24" t="s">
        <v>641</v>
      </c>
      <c r="B582" s="24" t="s">
        <v>642</v>
      </c>
      <c r="C582" s="27">
        <v>117</v>
      </c>
      <c r="G582" s="24" t="s">
        <v>836</v>
      </c>
    </row>
    <row r="583" spans="1:11" hidden="1" x14ac:dyDescent="0.2">
      <c r="A583" s="24" t="s">
        <v>203</v>
      </c>
      <c r="B583" s="24" t="s">
        <v>209</v>
      </c>
      <c r="C583" s="27">
        <v>117</v>
      </c>
      <c r="G583" s="24" t="s">
        <v>836</v>
      </c>
    </row>
    <row r="584" spans="1:11" hidden="1" x14ac:dyDescent="0.2">
      <c r="A584" s="24" t="s">
        <v>374</v>
      </c>
      <c r="B584" s="24" t="s">
        <v>400</v>
      </c>
      <c r="C584" s="27">
        <v>117</v>
      </c>
      <c r="G584" s="24" t="s">
        <v>836</v>
      </c>
    </row>
    <row r="585" spans="1:11" hidden="1" x14ac:dyDescent="0.2">
      <c r="A585" s="24" t="s">
        <v>444</v>
      </c>
      <c r="B585" s="24" t="s">
        <v>448</v>
      </c>
      <c r="C585" s="27">
        <v>116</v>
      </c>
      <c r="G585" s="24" t="s">
        <v>836</v>
      </c>
    </row>
    <row r="586" spans="1:11" hidden="1" x14ac:dyDescent="0.2">
      <c r="A586" s="24" t="s">
        <v>221</v>
      </c>
      <c r="B586" s="24" t="s">
        <v>249</v>
      </c>
      <c r="C586" s="27">
        <v>116</v>
      </c>
      <c r="G586" s="24" t="s">
        <v>836</v>
      </c>
    </row>
    <row r="587" spans="1:11" hidden="1" x14ac:dyDescent="0.2">
      <c r="A587" s="24" t="s">
        <v>70</v>
      </c>
      <c r="B587" s="24" t="s">
        <v>110</v>
      </c>
      <c r="C587" s="27">
        <v>115</v>
      </c>
      <c r="G587" s="24" t="s">
        <v>836</v>
      </c>
    </row>
    <row r="588" spans="1:11" hidden="1" x14ac:dyDescent="0.2">
      <c r="A588" s="24" t="s">
        <v>550</v>
      </c>
      <c r="B588" s="24" t="s">
        <v>554</v>
      </c>
      <c r="C588" s="27">
        <v>114</v>
      </c>
      <c r="G588" s="24" t="s">
        <v>836</v>
      </c>
    </row>
    <row r="589" spans="1:11" hidden="1" x14ac:dyDescent="0.2">
      <c r="A589" s="24" t="s">
        <v>191</v>
      </c>
      <c r="B589" s="24" t="s">
        <v>197</v>
      </c>
      <c r="C589" s="27">
        <v>114</v>
      </c>
      <c r="G589" s="24" t="s">
        <v>836</v>
      </c>
    </row>
    <row r="590" spans="1:11" hidden="1" x14ac:dyDescent="0.2">
      <c r="A590" s="24" t="s">
        <v>338</v>
      </c>
      <c r="B590" s="24" t="s">
        <v>369</v>
      </c>
      <c r="C590" s="27">
        <v>114</v>
      </c>
      <c r="G590" s="24" t="s">
        <v>836</v>
      </c>
    </row>
    <row r="591" spans="1:11" hidden="1" x14ac:dyDescent="0.2">
      <c r="A591" s="24" t="s">
        <v>70</v>
      </c>
      <c r="B591" s="24" t="s">
        <v>84</v>
      </c>
      <c r="C591" s="27">
        <v>111</v>
      </c>
      <c r="G591" s="24" t="s">
        <v>836</v>
      </c>
    </row>
    <row r="592" spans="1:11" hidden="1" x14ac:dyDescent="0.2">
      <c r="A592" s="24" t="s">
        <v>191</v>
      </c>
      <c r="B592" s="24" t="s">
        <v>199</v>
      </c>
      <c r="C592" s="27">
        <v>111</v>
      </c>
      <c r="G592" s="24" t="s">
        <v>836</v>
      </c>
      <c r="K592" s="85" t="s">
        <v>948</v>
      </c>
    </row>
    <row r="593" spans="1:7" hidden="1" x14ac:dyDescent="0.2">
      <c r="A593" s="24" t="s">
        <v>671</v>
      </c>
      <c r="B593" s="24" t="s">
        <v>681</v>
      </c>
      <c r="C593" s="27">
        <v>110</v>
      </c>
      <c r="G593" s="24" t="s">
        <v>836</v>
      </c>
    </row>
    <row r="594" spans="1:7" hidden="1" x14ac:dyDescent="0.2">
      <c r="A594" s="24" t="s">
        <v>427</v>
      </c>
      <c r="B594" s="24" t="s">
        <v>432</v>
      </c>
      <c r="C594" s="27">
        <v>110</v>
      </c>
      <c r="G594" s="24" t="s">
        <v>836</v>
      </c>
    </row>
    <row r="595" spans="1:7" hidden="1" x14ac:dyDescent="0.2">
      <c r="A595" s="24" t="s">
        <v>745</v>
      </c>
      <c r="B595" s="24" t="s">
        <v>1017</v>
      </c>
      <c r="C595" s="27">
        <v>110</v>
      </c>
      <c r="G595" s="24" t="s">
        <v>836</v>
      </c>
    </row>
    <row r="596" spans="1:7" hidden="1" x14ac:dyDescent="0.2">
      <c r="A596" s="24" t="s">
        <v>374</v>
      </c>
      <c r="B596" s="24" t="s">
        <v>407</v>
      </c>
      <c r="C596" s="27">
        <v>110</v>
      </c>
      <c r="G596" s="24" t="s">
        <v>836</v>
      </c>
    </row>
    <row r="597" spans="1:7" hidden="1" x14ac:dyDescent="0.2">
      <c r="A597" s="24" t="s">
        <v>583</v>
      </c>
      <c r="B597" s="24" t="s">
        <v>623</v>
      </c>
      <c r="C597" s="27">
        <v>110</v>
      </c>
      <c r="G597" s="24" t="s">
        <v>836</v>
      </c>
    </row>
    <row r="598" spans="1:7" hidden="1" x14ac:dyDescent="0.2">
      <c r="A598" s="24" t="s">
        <v>374</v>
      </c>
      <c r="B598" s="24" t="s">
        <v>1018</v>
      </c>
      <c r="C598" s="27">
        <v>109</v>
      </c>
      <c r="G598" s="24" t="s">
        <v>836</v>
      </c>
    </row>
    <row r="599" spans="1:7" hidden="1" x14ac:dyDescent="0.2">
      <c r="A599" s="24" t="s">
        <v>287</v>
      </c>
      <c r="B599" s="24" t="s">
        <v>295</v>
      </c>
      <c r="C599" s="27">
        <v>109</v>
      </c>
      <c r="G599" s="24" t="s">
        <v>836</v>
      </c>
    </row>
    <row r="600" spans="1:7" hidden="1" x14ac:dyDescent="0.2">
      <c r="A600" s="24" t="s">
        <v>550</v>
      </c>
      <c r="B600" s="24" t="s">
        <v>560</v>
      </c>
      <c r="C600" s="27">
        <v>108</v>
      </c>
      <c r="G600" s="24" t="s">
        <v>836</v>
      </c>
    </row>
    <row r="601" spans="1:7" x14ac:dyDescent="0.2">
      <c r="A601" s="24" t="s">
        <v>790</v>
      </c>
      <c r="B601" s="24" t="s">
        <v>808</v>
      </c>
      <c r="C601" s="27">
        <v>108</v>
      </c>
      <c r="G601" s="24" t="s">
        <v>836</v>
      </c>
    </row>
    <row r="602" spans="1:7" hidden="1" x14ac:dyDescent="0.2">
      <c r="A602" s="24" t="s">
        <v>550</v>
      </c>
      <c r="B602" s="24" t="s">
        <v>568</v>
      </c>
      <c r="C602" s="27">
        <v>108</v>
      </c>
      <c r="G602" s="24" t="s">
        <v>836</v>
      </c>
    </row>
    <row r="603" spans="1:7" hidden="1" x14ac:dyDescent="0.2">
      <c r="A603" s="24" t="s">
        <v>416</v>
      </c>
      <c r="B603" s="24" t="s">
        <v>423</v>
      </c>
      <c r="C603" s="27">
        <v>108</v>
      </c>
      <c r="G603" s="24" t="s">
        <v>836</v>
      </c>
    </row>
    <row r="604" spans="1:7" hidden="1" x14ac:dyDescent="0.2">
      <c r="A604" s="24" t="s">
        <v>114</v>
      </c>
      <c r="B604" s="24" t="s">
        <v>120</v>
      </c>
      <c r="C604" s="27">
        <v>107</v>
      </c>
      <c r="G604" s="24" t="s">
        <v>836</v>
      </c>
    </row>
    <row r="605" spans="1:7" x14ac:dyDescent="0.2">
      <c r="A605" s="24" t="s">
        <v>790</v>
      </c>
      <c r="B605" s="24" t="s">
        <v>1081</v>
      </c>
      <c r="C605" s="27">
        <v>107</v>
      </c>
      <c r="G605" s="24" t="s">
        <v>836</v>
      </c>
    </row>
    <row r="606" spans="1:7" hidden="1" x14ac:dyDescent="0.2">
      <c r="A606" s="24" t="s">
        <v>482</v>
      </c>
      <c r="B606" s="24" t="s">
        <v>506</v>
      </c>
      <c r="C606" s="27">
        <v>107</v>
      </c>
      <c r="G606" s="24" t="s">
        <v>836</v>
      </c>
    </row>
    <row r="607" spans="1:7" hidden="1" x14ac:dyDescent="0.2">
      <c r="A607" s="24" t="s">
        <v>338</v>
      </c>
      <c r="B607" s="24" t="s">
        <v>1082</v>
      </c>
      <c r="C607" s="27">
        <v>106</v>
      </c>
      <c r="G607" s="24" t="s">
        <v>836</v>
      </c>
    </row>
    <row r="608" spans="1:7" hidden="1" x14ac:dyDescent="0.2">
      <c r="A608" s="24" t="s">
        <v>523</v>
      </c>
      <c r="B608" s="24" t="s">
        <v>527</v>
      </c>
      <c r="C608" s="27">
        <v>106</v>
      </c>
      <c r="G608" s="24" t="s">
        <v>836</v>
      </c>
    </row>
    <row r="609" spans="1:7" hidden="1" x14ac:dyDescent="0.2">
      <c r="A609" s="24" t="s">
        <v>705</v>
      </c>
      <c r="B609" s="24" t="s">
        <v>1019</v>
      </c>
      <c r="C609" s="27">
        <v>106</v>
      </c>
      <c r="G609" s="24" t="s">
        <v>836</v>
      </c>
    </row>
    <row r="610" spans="1:7" hidden="1" x14ac:dyDescent="0.2">
      <c r="A610" s="24" t="s">
        <v>25</v>
      </c>
      <c r="B610" s="24" t="s">
        <v>46</v>
      </c>
      <c r="C610" s="27">
        <v>106</v>
      </c>
      <c r="G610" s="24" t="s">
        <v>836</v>
      </c>
    </row>
    <row r="611" spans="1:7" hidden="1" x14ac:dyDescent="0.2">
      <c r="A611" s="24" t="s">
        <v>671</v>
      </c>
      <c r="B611" s="24" t="s">
        <v>679</v>
      </c>
      <c r="C611" s="27">
        <v>105</v>
      </c>
      <c r="G611" s="24" t="s">
        <v>836</v>
      </c>
    </row>
    <row r="612" spans="1:7" hidden="1" x14ac:dyDescent="0.2">
      <c r="A612" s="24" t="s">
        <v>671</v>
      </c>
      <c r="B612" s="24" t="s">
        <v>680</v>
      </c>
      <c r="C612" s="27">
        <v>105</v>
      </c>
      <c r="G612" s="24" t="s">
        <v>836</v>
      </c>
    </row>
    <row r="613" spans="1:7" hidden="1" x14ac:dyDescent="0.2">
      <c r="A613" s="24" t="s">
        <v>523</v>
      </c>
      <c r="B613" s="24" t="s">
        <v>540</v>
      </c>
      <c r="C613" s="27">
        <v>105</v>
      </c>
      <c r="G613" s="24" t="s">
        <v>836</v>
      </c>
    </row>
    <row r="614" spans="1:7" hidden="1" x14ac:dyDescent="0.2">
      <c r="A614" s="24" t="s">
        <v>257</v>
      </c>
      <c r="B614" s="24" t="s">
        <v>284</v>
      </c>
      <c r="C614" s="27">
        <v>105</v>
      </c>
      <c r="G614" s="24" t="s">
        <v>836</v>
      </c>
    </row>
    <row r="615" spans="1:7" hidden="1" x14ac:dyDescent="0.2">
      <c r="A615" s="24" t="s">
        <v>221</v>
      </c>
      <c r="B615" s="24" t="s">
        <v>232</v>
      </c>
      <c r="C615" s="27">
        <v>104</v>
      </c>
      <c r="G615" s="24" t="s">
        <v>836</v>
      </c>
    </row>
    <row r="616" spans="1:7" hidden="1" x14ac:dyDescent="0.2">
      <c r="A616" s="24" t="s">
        <v>416</v>
      </c>
      <c r="B616" s="24" t="s">
        <v>951</v>
      </c>
      <c r="C616" s="27">
        <v>104</v>
      </c>
      <c r="G616" s="24" t="s">
        <v>836</v>
      </c>
    </row>
    <row r="617" spans="1:7" hidden="1" x14ac:dyDescent="0.2">
      <c r="A617" s="24" t="s">
        <v>114</v>
      </c>
      <c r="B617" s="24" t="s">
        <v>131</v>
      </c>
      <c r="C617" s="27">
        <v>102</v>
      </c>
      <c r="G617" s="24" t="s">
        <v>836</v>
      </c>
    </row>
    <row r="618" spans="1:7" hidden="1" x14ac:dyDescent="0.2">
      <c r="A618" s="24" t="s">
        <v>583</v>
      </c>
      <c r="B618" s="24" t="s">
        <v>608</v>
      </c>
      <c r="C618" s="27">
        <v>102</v>
      </c>
      <c r="G618" s="24" t="s">
        <v>836</v>
      </c>
    </row>
    <row r="619" spans="1:7" hidden="1" x14ac:dyDescent="0.2">
      <c r="A619" s="24" t="s">
        <v>328</v>
      </c>
      <c r="B619" s="24" t="s">
        <v>1083</v>
      </c>
      <c r="C619" s="27">
        <v>101</v>
      </c>
      <c r="G619" s="24" t="s">
        <v>836</v>
      </c>
    </row>
    <row r="620" spans="1:7" hidden="1" x14ac:dyDescent="0.2">
      <c r="A620" s="24" t="s">
        <v>671</v>
      </c>
      <c r="B620" s="24" t="s">
        <v>684</v>
      </c>
      <c r="C620" s="27">
        <v>100</v>
      </c>
      <c r="G620" s="24" t="s">
        <v>836</v>
      </c>
    </row>
    <row r="621" spans="1:7" hidden="1" x14ac:dyDescent="0.2">
      <c r="A621" s="24" t="s">
        <v>745</v>
      </c>
      <c r="B621" s="24" t="s">
        <v>765</v>
      </c>
      <c r="C621" s="27">
        <v>100</v>
      </c>
      <c r="G621" s="24" t="s">
        <v>836</v>
      </c>
    </row>
    <row r="622" spans="1:7" hidden="1" x14ac:dyDescent="0.2">
      <c r="A622" s="24" t="s">
        <v>287</v>
      </c>
      <c r="B622" s="24" t="s">
        <v>1020</v>
      </c>
      <c r="C622" s="27">
        <v>100</v>
      </c>
      <c r="G622" s="24" t="s">
        <v>836</v>
      </c>
    </row>
    <row r="623" spans="1:7" hidden="1" x14ac:dyDescent="0.2">
      <c r="A623" s="24" t="s">
        <v>287</v>
      </c>
      <c r="B623" s="24" t="s">
        <v>324</v>
      </c>
      <c r="C623" s="27">
        <v>100</v>
      </c>
      <c r="G623" s="24" t="s">
        <v>836</v>
      </c>
    </row>
    <row r="624" spans="1:7" hidden="1" x14ac:dyDescent="0.2">
      <c r="A624" s="24" t="s">
        <v>287</v>
      </c>
      <c r="B624" s="24" t="s">
        <v>1057</v>
      </c>
      <c r="C624" s="27">
        <v>100</v>
      </c>
      <c r="G624" s="24" t="s">
        <v>836</v>
      </c>
    </row>
    <row r="625" spans="1:7" hidden="1" x14ac:dyDescent="0.2">
      <c r="A625" s="24" t="s">
        <v>338</v>
      </c>
      <c r="B625" s="24" t="s">
        <v>340</v>
      </c>
      <c r="C625" s="27">
        <v>99</v>
      </c>
      <c r="G625" s="24" t="s">
        <v>836</v>
      </c>
    </row>
    <row r="626" spans="1:7" hidden="1" x14ac:dyDescent="0.2">
      <c r="A626" s="24" t="s">
        <v>114</v>
      </c>
      <c r="B626" s="24" t="s">
        <v>122</v>
      </c>
      <c r="C626" s="27">
        <v>99</v>
      </c>
      <c r="G626" s="24" t="s">
        <v>836</v>
      </c>
    </row>
    <row r="627" spans="1:7" hidden="1" x14ac:dyDescent="0.2">
      <c r="A627" s="24" t="s">
        <v>287</v>
      </c>
      <c r="B627" s="24" t="s">
        <v>305</v>
      </c>
      <c r="C627" s="27">
        <v>99</v>
      </c>
      <c r="G627" s="24" t="s">
        <v>836</v>
      </c>
    </row>
    <row r="628" spans="1:7" hidden="1" x14ac:dyDescent="0.2">
      <c r="A628" s="24" t="s">
        <v>641</v>
      </c>
      <c r="B628" s="24" t="s">
        <v>657</v>
      </c>
      <c r="C628" s="27">
        <v>99</v>
      </c>
      <c r="G628" s="24" t="s">
        <v>836</v>
      </c>
    </row>
    <row r="629" spans="1:7" hidden="1" x14ac:dyDescent="0.2">
      <c r="A629" s="24" t="s">
        <v>482</v>
      </c>
      <c r="B629" s="24" t="s">
        <v>1058</v>
      </c>
      <c r="C629" s="27">
        <v>99</v>
      </c>
      <c r="G629" s="24" t="s">
        <v>836</v>
      </c>
    </row>
    <row r="630" spans="1:7" hidden="1" x14ac:dyDescent="0.2">
      <c r="A630" s="24" t="s">
        <v>583</v>
      </c>
      <c r="B630" s="24" t="s">
        <v>611</v>
      </c>
      <c r="C630" s="27">
        <v>99</v>
      </c>
      <c r="G630" s="24" t="s">
        <v>836</v>
      </c>
    </row>
    <row r="631" spans="1:7" hidden="1" x14ac:dyDescent="0.2">
      <c r="A631" s="24" t="s">
        <v>114</v>
      </c>
      <c r="B631" s="24" t="s">
        <v>123</v>
      </c>
      <c r="C631" s="27">
        <v>98</v>
      </c>
      <c r="G631" s="24" t="s">
        <v>836</v>
      </c>
    </row>
    <row r="632" spans="1:7" hidden="1" x14ac:dyDescent="0.2">
      <c r="A632" s="24" t="s">
        <v>583</v>
      </c>
      <c r="B632" s="24" t="s">
        <v>607</v>
      </c>
      <c r="C632" s="27">
        <v>98</v>
      </c>
      <c r="G632" s="24" t="s">
        <v>836</v>
      </c>
    </row>
    <row r="633" spans="1:7" hidden="1" x14ac:dyDescent="0.2">
      <c r="A633" s="24" t="s">
        <v>427</v>
      </c>
      <c r="B633" s="24" t="s">
        <v>436</v>
      </c>
      <c r="C633" s="27">
        <v>98</v>
      </c>
      <c r="G633" s="24" t="s">
        <v>836</v>
      </c>
    </row>
    <row r="634" spans="1:7" hidden="1" x14ac:dyDescent="0.2">
      <c r="A634" s="24" t="s">
        <v>221</v>
      </c>
      <c r="B634" s="24" t="s">
        <v>240</v>
      </c>
      <c r="C634" s="27">
        <v>98</v>
      </c>
      <c r="G634" s="24" t="s">
        <v>836</v>
      </c>
    </row>
    <row r="635" spans="1:7" hidden="1" x14ac:dyDescent="0.2">
      <c r="A635" s="24" t="s">
        <v>550</v>
      </c>
      <c r="B635" s="24" t="s">
        <v>552</v>
      </c>
      <c r="C635" s="27">
        <v>97</v>
      </c>
      <c r="G635" s="24" t="s">
        <v>836</v>
      </c>
    </row>
    <row r="636" spans="1:7" hidden="1" x14ac:dyDescent="0.2">
      <c r="A636" s="24" t="s">
        <v>25</v>
      </c>
      <c r="B636" s="24" t="s">
        <v>52</v>
      </c>
      <c r="C636" s="27">
        <v>97</v>
      </c>
      <c r="G636" s="24" t="s">
        <v>836</v>
      </c>
    </row>
    <row r="637" spans="1:7" hidden="1" x14ac:dyDescent="0.2">
      <c r="A637" s="24" t="s">
        <v>70</v>
      </c>
      <c r="B637" s="24" t="s">
        <v>102</v>
      </c>
      <c r="C637" s="27">
        <v>97</v>
      </c>
      <c r="G637" s="24" t="s">
        <v>836</v>
      </c>
    </row>
    <row r="638" spans="1:7" hidden="1" x14ac:dyDescent="0.2">
      <c r="A638" s="24" t="s">
        <v>671</v>
      </c>
      <c r="B638" s="24" t="s">
        <v>703</v>
      </c>
      <c r="C638" s="27">
        <v>97</v>
      </c>
      <c r="G638" s="24" t="s">
        <v>836</v>
      </c>
    </row>
    <row r="639" spans="1:7" hidden="1" x14ac:dyDescent="0.2">
      <c r="A639" s="24" t="s">
        <v>705</v>
      </c>
      <c r="B639" s="24" t="s">
        <v>974</v>
      </c>
      <c r="C639" s="27">
        <v>96</v>
      </c>
      <c r="G639" s="24" t="s">
        <v>836</v>
      </c>
    </row>
    <row r="640" spans="1:7" hidden="1" x14ac:dyDescent="0.2">
      <c r="A640" s="24" t="s">
        <v>705</v>
      </c>
      <c r="B640" s="24" t="s">
        <v>729</v>
      </c>
      <c r="C640" s="27">
        <v>96</v>
      </c>
      <c r="G640" s="24" t="s">
        <v>836</v>
      </c>
    </row>
    <row r="641" spans="1:7" hidden="1" x14ac:dyDescent="0.2">
      <c r="A641" s="24" t="s">
        <v>745</v>
      </c>
      <c r="B641" s="24" t="s">
        <v>753</v>
      </c>
      <c r="C641" s="27">
        <v>95</v>
      </c>
      <c r="G641" s="24" t="s">
        <v>836</v>
      </c>
    </row>
    <row r="642" spans="1:7" hidden="1" x14ac:dyDescent="0.2">
      <c r="A642" s="24" t="s">
        <v>374</v>
      </c>
      <c r="B642" s="24" t="s">
        <v>381</v>
      </c>
      <c r="C642" s="27">
        <v>95</v>
      </c>
      <c r="G642" s="24" t="s">
        <v>836</v>
      </c>
    </row>
    <row r="643" spans="1:7" hidden="1" x14ac:dyDescent="0.2">
      <c r="A643" s="24" t="s">
        <v>482</v>
      </c>
      <c r="B643" s="24" t="s">
        <v>516</v>
      </c>
      <c r="C643" s="27">
        <v>95</v>
      </c>
      <c r="G643" s="24" t="s">
        <v>836</v>
      </c>
    </row>
    <row r="644" spans="1:7" hidden="1" x14ac:dyDescent="0.2">
      <c r="A644" s="24" t="s">
        <v>221</v>
      </c>
      <c r="B644" s="24" t="s">
        <v>1021</v>
      </c>
      <c r="C644" s="27">
        <v>94</v>
      </c>
      <c r="G644" s="24" t="s">
        <v>836</v>
      </c>
    </row>
    <row r="645" spans="1:7" hidden="1" x14ac:dyDescent="0.2">
      <c r="A645" s="24" t="s">
        <v>482</v>
      </c>
      <c r="B645" s="24" t="s">
        <v>485</v>
      </c>
      <c r="C645" s="27">
        <v>94</v>
      </c>
      <c r="G645" s="24" t="s">
        <v>836</v>
      </c>
    </row>
    <row r="646" spans="1:7" hidden="1" x14ac:dyDescent="0.2">
      <c r="A646" s="24" t="s">
        <v>257</v>
      </c>
      <c r="B646" s="24" t="s">
        <v>261</v>
      </c>
      <c r="C646" s="27">
        <v>94</v>
      </c>
      <c r="G646" s="24" t="s">
        <v>836</v>
      </c>
    </row>
    <row r="647" spans="1:7" hidden="1" x14ac:dyDescent="0.2">
      <c r="A647" s="24" t="s">
        <v>25</v>
      </c>
      <c r="B647" s="24" t="s">
        <v>42</v>
      </c>
      <c r="C647" s="27">
        <v>94</v>
      </c>
      <c r="G647" s="24" t="s">
        <v>836</v>
      </c>
    </row>
    <row r="648" spans="1:7" hidden="1" x14ac:dyDescent="0.2">
      <c r="A648" s="24" t="s">
        <v>583</v>
      </c>
      <c r="B648" s="24" t="s">
        <v>601</v>
      </c>
      <c r="C648" s="27">
        <v>94</v>
      </c>
      <c r="G648" s="24" t="s">
        <v>836</v>
      </c>
    </row>
    <row r="649" spans="1:7" hidden="1" x14ac:dyDescent="0.2">
      <c r="A649" s="24" t="s">
        <v>338</v>
      </c>
      <c r="B649" s="24" t="s">
        <v>366</v>
      </c>
      <c r="C649" s="27">
        <v>94</v>
      </c>
      <c r="G649" s="24" t="s">
        <v>836</v>
      </c>
    </row>
    <row r="650" spans="1:7" hidden="1" x14ac:dyDescent="0.2">
      <c r="A650" s="24" t="s">
        <v>374</v>
      </c>
      <c r="B650" s="24" t="s">
        <v>376</v>
      </c>
      <c r="C650" s="27">
        <v>93</v>
      </c>
      <c r="G650" s="24" t="s">
        <v>836</v>
      </c>
    </row>
    <row r="651" spans="1:7" hidden="1" x14ac:dyDescent="0.2">
      <c r="A651" s="24" t="s">
        <v>70</v>
      </c>
      <c r="B651" s="24" t="s">
        <v>73</v>
      </c>
      <c r="C651" s="27">
        <v>93</v>
      </c>
      <c r="G651" s="24" t="s">
        <v>836</v>
      </c>
    </row>
    <row r="652" spans="1:7" hidden="1" x14ac:dyDescent="0.2">
      <c r="A652" s="24" t="s">
        <v>583</v>
      </c>
      <c r="B652" s="24" t="s">
        <v>594</v>
      </c>
      <c r="C652" s="27">
        <v>93</v>
      </c>
      <c r="G652" s="24" t="s">
        <v>836</v>
      </c>
    </row>
    <row r="653" spans="1:7" hidden="1" x14ac:dyDescent="0.2">
      <c r="A653" s="24" t="s">
        <v>257</v>
      </c>
      <c r="B653" s="24" t="s">
        <v>1059</v>
      </c>
      <c r="C653" s="27">
        <v>93</v>
      </c>
      <c r="G653" s="24" t="s">
        <v>836</v>
      </c>
    </row>
    <row r="654" spans="1:7" hidden="1" x14ac:dyDescent="0.2">
      <c r="A654" s="24" t="s">
        <v>444</v>
      </c>
      <c r="B654" s="24" t="s">
        <v>479</v>
      </c>
      <c r="C654" s="27">
        <v>93</v>
      </c>
      <c r="G654" s="24" t="s">
        <v>836</v>
      </c>
    </row>
    <row r="655" spans="1:7" hidden="1" x14ac:dyDescent="0.2">
      <c r="A655" s="24" t="s">
        <v>374</v>
      </c>
      <c r="B655" s="24" t="s">
        <v>410</v>
      </c>
      <c r="C655" s="27">
        <v>93</v>
      </c>
      <c r="G655" s="24" t="s">
        <v>836</v>
      </c>
    </row>
    <row r="656" spans="1:7" hidden="1" x14ac:dyDescent="0.2">
      <c r="A656" s="24" t="s">
        <v>338</v>
      </c>
      <c r="B656" s="24" t="s">
        <v>341</v>
      </c>
      <c r="C656" s="27">
        <v>92</v>
      </c>
      <c r="G656" s="24" t="s">
        <v>836</v>
      </c>
    </row>
    <row r="657" spans="1:7" hidden="1" x14ac:dyDescent="0.2">
      <c r="A657" s="24" t="s">
        <v>155</v>
      </c>
      <c r="B657" s="24" t="s">
        <v>160</v>
      </c>
      <c r="C657" s="27">
        <v>92</v>
      </c>
      <c r="G657" s="24" t="s">
        <v>836</v>
      </c>
    </row>
    <row r="658" spans="1:7" hidden="1" x14ac:dyDescent="0.2">
      <c r="A658" s="24" t="s">
        <v>338</v>
      </c>
      <c r="B658" s="24" t="s">
        <v>362</v>
      </c>
      <c r="C658" s="27">
        <v>92</v>
      </c>
      <c r="G658" s="24" t="s">
        <v>836</v>
      </c>
    </row>
    <row r="659" spans="1:7" hidden="1" x14ac:dyDescent="0.2">
      <c r="A659" s="24" t="s">
        <v>287</v>
      </c>
      <c r="B659" s="24" t="s">
        <v>321</v>
      </c>
      <c r="C659" s="27">
        <v>92</v>
      </c>
      <c r="G659" s="24" t="s">
        <v>836</v>
      </c>
    </row>
    <row r="660" spans="1:7" hidden="1" x14ac:dyDescent="0.2">
      <c r="A660" s="24" t="s">
        <v>70</v>
      </c>
      <c r="B660" s="24" t="s">
        <v>80</v>
      </c>
      <c r="C660" s="27">
        <v>91</v>
      </c>
      <c r="G660" s="24" t="s">
        <v>836</v>
      </c>
    </row>
    <row r="661" spans="1:7" hidden="1" x14ac:dyDescent="0.2">
      <c r="A661" s="24" t="s">
        <v>444</v>
      </c>
      <c r="B661" s="24" t="s">
        <v>473</v>
      </c>
      <c r="C661" s="27">
        <v>91</v>
      </c>
      <c r="G661" s="24" t="s">
        <v>836</v>
      </c>
    </row>
    <row r="662" spans="1:7" hidden="1" x14ac:dyDescent="0.2">
      <c r="A662" s="24" t="s">
        <v>427</v>
      </c>
      <c r="B662" s="24" t="s">
        <v>1022</v>
      </c>
      <c r="C662" s="27">
        <v>91</v>
      </c>
      <c r="G662" s="24" t="s">
        <v>836</v>
      </c>
    </row>
    <row r="663" spans="1:7" hidden="1" x14ac:dyDescent="0.2">
      <c r="A663" s="24" t="s">
        <v>203</v>
      </c>
      <c r="B663" s="24" t="s">
        <v>217</v>
      </c>
      <c r="C663" s="27">
        <v>90</v>
      </c>
      <c r="G663" s="24" t="s">
        <v>836</v>
      </c>
    </row>
    <row r="664" spans="1:7" hidden="1" x14ac:dyDescent="0.2">
      <c r="A664" s="24" t="s">
        <v>444</v>
      </c>
      <c r="B664" s="24" t="s">
        <v>456</v>
      </c>
      <c r="C664" s="27">
        <v>89</v>
      </c>
      <c r="G664" s="24" t="s">
        <v>836</v>
      </c>
    </row>
    <row r="665" spans="1:7" hidden="1" x14ac:dyDescent="0.2">
      <c r="A665" s="24" t="s">
        <v>114</v>
      </c>
      <c r="B665" s="24" t="s">
        <v>121</v>
      </c>
      <c r="C665" s="27">
        <v>89</v>
      </c>
      <c r="G665" s="24" t="s">
        <v>836</v>
      </c>
    </row>
    <row r="666" spans="1:7" hidden="1" x14ac:dyDescent="0.2">
      <c r="A666" s="24" t="s">
        <v>745</v>
      </c>
      <c r="B666" s="24" t="s">
        <v>760</v>
      </c>
      <c r="C666" s="27">
        <v>89</v>
      </c>
      <c r="G666" s="24" t="s">
        <v>836</v>
      </c>
    </row>
    <row r="667" spans="1:7" hidden="1" x14ac:dyDescent="0.2">
      <c r="A667" s="24" t="s">
        <v>221</v>
      </c>
      <c r="B667" s="24" t="s">
        <v>1023</v>
      </c>
      <c r="C667" s="27">
        <v>89</v>
      </c>
      <c r="G667" s="24" t="s">
        <v>836</v>
      </c>
    </row>
    <row r="668" spans="1:7" hidden="1" x14ac:dyDescent="0.2">
      <c r="A668" s="24" t="s">
        <v>155</v>
      </c>
      <c r="B668" s="24" t="s">
        <v>188</v>
      </c>
      <c r="C668" s="27">
        <v>89</v>
      </c>
      <c r="G668" s="24" t="s">
        <v>836</v>
      </c>
    </row>
    <row r="669" spans="1:7" hidden="1" x14ac:dyDescent="0.2">
      <c r="A669" s="24" t="s">
        <v>427</v>
      </c>
      <c r="B669" s="24" t="s">
        <v>443</v>
      </c>
      <c r="C669" s="27">
        <v>89</v>
      </c>
      <c r="G669" s="24" t="s">
        <v>836</v>
      </c>
    </row>
    <row r="670" spans="1:7" hidden="1" x14ac:dyDescent="0.2">
      <c r="A670" s="24" t="s">
        <v>745</v>
      </c>
      <c r="B670" s="24" t="s">
        <v>754</v>
      </c>
      <c r="C670" s="27">
        <v>88</v>
      </c>
      <c r="G670" s="24" t="s">
        <v>836</v>
      </c>
    </row>
    <row r="671" spans="1:7" hidden="1" x14ac:dyDescent="0.2">
      <c r="A671" s="24" t="s">
        <v>374</v>
      </c>
      <c r="B671" s="24" t="s">
        <v>392</v>
      </c>
      <c r="C671" s="27">
        <v>88</v>
      </c>
      <c r="G671" s="24" t="s">
        <v>836</v>
      </c>
    </row>
    <row r="672" spans="1:7" hidden="1" x14ac:dyDescent="0.2">
      <c r="A672" s="24" t="s">
        <v>444</v>
      </c>
      <c r="B672" s="24" t="s">
        <v>446</v>
      </c>
      <c r="C672" s="27">
        <v>86</v>
      </c>
      <c r="G672" s="24" t="s">
        <v>836</v>
      </c>
    </row>
    <row r="673" spans="1:7" hidden="1" x14ac:dyDescent="0.2">
      <c r="A673" s="24" t="s">
        <v>70</v>
      </c>
      <c r="B673" s="24" t="s">
        <v>89</v>
      </c>
      <c r="C673" s="27">
        <v>86</v>
      </c>
      <c r="G673" s="24" t="s">
        <v>836</v>
      </c>
    </row>
    <row r="674" spans="1:7" x14ac:dyDescent="0.2">
      <c r="A674" s="24" t="s">
        <v>790</v>
      </c>
      <c r="B674" s="24" t="s">
        <v>827</v>
      </c>
      <c r="C674" s="27">
        <v>86</v>
      </c>
      <c r="G674" s="24" t="s">
        <v>836</v>
      </c>
    </row>
    <row r="675" spans="1:7" hidden="1" x14ac:dyDescent="0.2">
      <c r="A675" s="24" t="s">
        <v>25</v>
      </c>
      <c r="B675" s="24" t="s">
        <v>30</v>
      </c>
      <c r="C675" s="27">
        <v>85</v>
      </c>
      <c r="G675" s="24" t="s">
        <v>836</v>
      </c>
    </row>
    <row r="676" spans="1:7" hidden="1" x14ac:dyDescent="0.2">
      <c r="A676" s="24" t="s">
        <v>25</v>
      </c>
      <c r="B676" s="24" t="s">
        <v>62</v>
      </c>
      <c r="C676" s="27">
        <v>85</v>
      </c>
      <c r="G676" s="24" t="s">
        <v>836</v>
      </c>
    </row>
    <row r="677" spans="1:7" hidden="1" x14ac:dyDescent="0.2">
      <c r="A677" s="24" t="s">
        <v>671</v>
      </c>
      <c r="B677" s="24" t="s">
        <v>704</v>
      </c>
      <c r="C677" s="27">
        <v>84</v>
      </c>
      <c r="G677" s="24" t="s">
        <v>836</v>
      </c>
    </row>
    <row r="678" spans="1:7" hidden="1" x14ac:dyDescent="0.2">
      <c r="A678" s="24" t="s">
        <v>523</v>
      </c>
      <c r="B678" s="24" t="s">
        <v>543</v>
      </c>
      <c r="C678" s="27">
        <v>83</v>
      </c>
      <c r="G678" s="24" t="s">
        <v>836</v>
      </c>
    </row>
    <row r="679" spans="1:7" hidden="1" x14ac:dyDescent="0.2">
      <c r="A679" s="24" t="s">
        <v>257</v>
      </c>
      <c r="B679" s="24" t="s">
        <v>258</v>
      </c>
      <c r="C679" s="27">
        <v>81</v>
      </c>
      <c r="G679" s="24" t="s">
        <v>836</v>
      </c>
    </row>
    <row r="680" spans="1:7" hidden="1" x14ac:dyDescent="0.2">
      <c r="A680" s="24" t="s">
        <v>114</v>
      </c>
      <c r="B680" s="24" t="s">
        <v>127</v>
      </c>
      <c r="C680" s="27">
        <v>81</v>
      </c>
      <c r="G680" s="24" t="s">
        <v>836</v>
      </c>
    </row>
    <row r="681" spans="1:7" hidden="1" x14ac:dyDescent="0.2">
      <c r="A681" s="24" t="s">
        <v>203</v>
      </c>
      <c r="B681" s="24" t="s">
        <v>207</v>
      </c>
      <c r="C681" s="27">
        <v>80</v>
      </c>
      <c r="G681" s="24" t="s">
        <v>836</v>
      </c>
    </row>
    <row r="682" spans="1:7" hidden="1" x14ac:dyDescent="0.2">
      <c r="A682" s="24" t="s">
        <v>583</v>
      </c>
      <c r="B682" s="24" t="s">
        <v>598</v>
      </c>
      <c r="C682" s="27">
        <v>80</v>
      </c>
      <c r="G682" s="24" t="s">
        <v>836</v>
      </c>
    </row>
    <row r="683" spans="1:7" hidden="1" x14ac:dyDescent="0.2">
      <c r="A683" s="24" t="s">
        <v>221</v>
      </c>
      <c r="B683" s="24" t="s">
        <v>242</v>
      </c>
      <c r="C683" s="27">
        <v>80</v>
      </c>
      <c r="G683" s="24" t="s">
        <v>836</v>
      </c>
    </row>
    <row r="684" spans="1:7" hidden="1" x14ac:dyDescent="0.2">
      <c r="A684" s="24" t="s">
        <v>70</v>
      </c>
      <c r="B684" s="24" t="s">
        <v>109</v>
      </c>
      <c r="C684" s="27">
        <v>80</v>
      </c>
      <c r="G684" s="24" t="s">
        <v>836</v>
      </c>
    </row>
    <row r="685" spans="1:7" hidden="1" x14ac:dyDescent="0.2">
      <c r="A685" s="24" t="s">
        <v>221</v>
      </c>
      <c r="B685" s="24" t="s">
        <v>227</v>
      </c>
      <c r="C685" s="27">
        <v>79</v>
      </c>
      <c r="G685" s="24" t="s">
        <v>836</v>
      </c>
    </row>
    <row r="686" spans="1:7" hidden="1" x14ac:dyDescent="0.2">
      <c r="A686" s="24" t="s">
        <v>641</v>
      </c>
      <c r="B686" s="24" t="s">
        <v>650</v>
      </c>
      <c r="C686" s="27">
        <v>78</v>
      </c>
      <c r="G686" s="24" t="s">
        <v>836</v>
      </c>
    </row>
    <row r="687" spans="1:7" hidden="1" x14ac:dyDescent="0.2">
      <c r="A687" s="24" t="s">
        <v>705</v>
      </c>
      <c r="B687" s="24" t="s">
        <v>731</v>
      </c>
      <c r="C687" s="27">
        <v>78</v>
      </c>
      <c r="G687" s="24" t="s">
        <v>836</v>
      </c>
    </row>
    <row r="688" spans="1:7" hidden="1" x14ac:dyDescent="0.2">
      <c r="A688" s="24" t="s">
        <v>550</v>
      </c>
      <c r="B688" s="24" t="s">
        <v>561</v>
      </c>
      <c r="C688" s="27">
        <v>77</v>
      </c>
      <c r="G688" s="24" t="s">
        <v>836</v>
      </c>
    </row>
    <row r="689" spans="1:7" hidden="1" x14ac:dyDescent="0.2">
      <c r="A689" s="24" t="s">
        <v>550</v>
      </c>
      <c r="B689" s="24" t="s">
        <v>1060</v>
      </c>
      <c r="C689" s="27">
        <v>76</v>
      </c>
      <c r="G689" s="24" t="s">
        <v>836</v>
      </c>
    </row>
    <row r="690" spans="1:7" hidden="1" x14ac:dyDescent="0.2">
      <c r="A690" s="24" t="s">
        <v>155</v>
      </c>
      <c r="B690" s="24" t="s">
        <v>180</v>
      </c>
      <c r="C690" s="27">
        <v>76</v>
      </c>
      <c r="G690" s="24" t="s">
        <v>836</v>
      </c>
    </row>
    <row r="691" spans="1:7" hidden="1" x14ac:dyDescent="0.2">
      <c r="A691" s="24" t="s">
        <v>523</v>
      </c>
      <c r="B691" s="24" t="s">
        <v>545</v>
      </c>
      <c r="C691" s="27">
        <v>76</v>
      </c>
      <c r="G691" s="24" t="s">
        <v>836</v>
      </c>
    </row>
    <row r="692" spans="1:7" hidden="1" x14ac:dyDescent="0.2">
      <c r="A692" s="24" t="s">
        <v>745</v>
      </c>
      <c r="B692" s="24" t="s">
        <v>788</v>
      </c>
      <c r="C692" s="27">
        <v>76</v>
      </c>
      <c r="G692" s="24" t="s">
        <v>836</v>
      </c>
    </row>
    <row r="693" spans="1:7" hidden="1" x14ac:dyDescent="0.2">
      <c r="A693" s="24" t="s">
        <v>583</v>
      </c>
      <c r="B693" s="24" t="s">
        <v>1084</v>
      </c>
      <c r="C693" s="27">
        <v>75</v>
      </c>
      <c r="G693" s="24" t="s">
        <v>836</v>
      </c>
    </row>
    <row r="694" spans="1:7" hidden="1" x14ac:dyDescent="0.2">
      <c r="A694" s="24" t="s">
        <v>745</v>
      </c>
      <c r="B694" s="24" t="s">
        <v>779</v>
      </c>
      <c r="C694" s="27">
        <v>75</v>
      </c>
      <c r="G694" s="24" t="s">
        <v>836</v>
      </c>
    </row>
    <row r="695" spans="1:7" hidden="1" x14ac:dyDescent="0.2">
      <c r="A695" s="24" t="s">
        <v>705</v>
      </c>
      <c r="B695" s="24" t="s">
        <v>741</v>
      </c>
      <c r="C695" s="27">
        <v>75</v>
      </c>
      <c r="G695" s="24" t="s">
        <v>836</v>
      </c>
    </row>
    <row r="696" spans="1:7" hidden="1" x14ac:dyDescent="0.2">
      <c r="A696" s="24" t="s">
        <v>203</v>
      </c>
      <c r="B696" s="24" t="s">
        <v>213</v>
      </c>
      <c r="C696" s="27">
        <v>74</v>
      </c>
      <c r="G696" s="24" t="s">
        <v>836</v>
      </c>
    </row>
    <row r="697" spans="1:7" hidden="1" x14ac:dyDescent="0.2">
      <c r="A697" s="24" t="s">
        <v>374</v>
      </c>
      <c r="B697" s="24" t="s">
        <v>391</v>
      </c>
      <c r="C697" s="27">
        <v>74</v>
      </c>
      <c r="G697" s="24" t="s">
        <v>836</v>
      </c>
    </row>
    <row r="698" spans="1:7" hidden="1" x14ac:dyDescent="0.2">
      <c r="A698" s="24" t="s">
        <v>482</v>
      </c>
      <c r="B698" s="24" t="s">
        <v>503</v>
      </c>
      <c r="C698" s="27">
        <v>74</v>
      </c>
      <c r="G698" s="24" t="s">
        <v>836</v>
      </c>
    </row>
    <row r="699" spans="1:7" hidden="1" x14ac:dyDescent="0.2">
      <c r="A699" s="24" t="s">
        <v>374</v>
      </c>
      <c r="B699" s="24" t="s">
        <v>401</v>
      </c>
      <c r="C699" s="27">
        <v>74</v>
      </c>
      <c r="G699" s="24" t="s">
        <v>836</v>
      </c>
    </row>
    <row r="700" spans="1:7" hidden="1" x14ac:dyDescent="0.2">
      <c r="A700" s="24" t="s">
        <v>416</v>
      </c>
      <c r="B700" s="24" t="s">
        <v>425</v>
      </c>
      <c r="C700" s="27">
        <v>74</v>
      </c>
      <c r="G700" s="24" t="s">
        <v>836</v>
      </c>
    </row>
    <row r="701" spans="1:7" x14ac:dyDescent="0.2">
      <c r="A701" s="24" t="s">
        <v>790</v>
      </c>
      <c r="B701" s="24" t="s">
        <v>802</v>
      </c>
      <c r="C701" s="27">
        <v>72</v>
      </c>
      <c r="G701" s="24" t="s">
        <v>836</v>
      </c>
    </row>
    <row r="702" spans="1:7" hidden="1" x14ac:dyDescent="0.2">
      <c r="A702" s="24" t="s">
        <v>583</v>
      </c>
      <c r="B702" s="24" t="s">
        <v>603</v>
      </c>
      <c r="C702" s="27">
        <v>72</v>
      </c>
      <c r="G702" s="24" t="s">
        <v>836</v>
      </c>
    </row>
    <row r="703" spans="1:7" hidden="1" x14ac:dyDescent="0.2">
      <c r="A703" s="24" t="s">
        <v>641</v>
      </c>
      <c r="B703" s="24" t="s">
        <v>654</v>
      </c>
      <c r="C703" s="27">
        <v>72</v>
      </c>
      <c r="G703" s="24" t="s">
        <v>836</v>
      </c>
    </row>
    <row r="704" spans="1:7" hidden="1" x14ac:dyDescent="0.2">
      <c r="A704" s="24" t="s">
        <v>444</v>
      </c>
      <c r="B704" s="24" t="s">
        <v>481</v>
      </c>
      <c r="C704" s="27">
        <v>72</v>
      </c>
      <c r="G704" s="24" t="s">
        <v>836</v>
      </c>
    </row>
    <row r="705" spans="1:11" hidden="1" x14ac:dyDescent="0.2">
      <c r="A705" s="24" t="s">
        <v>25</v>
      </c>
      <c r="B705" s="24" t="s">
        <v>69</v>
      </c>
      <c r="C705" s="27">
        <v>72</v>
      </c>
      <c r="G705" s="24" t="s">
        <v>836</v>
      </c>
    </row>
    <row r="706" spans="1:11" hidden="1" x14ac:dyDescent="0.2">
      <c r="A706" s="24" t="s">
        <v>444</v>
      </c>
      <c r="B706" s="24" t="s">
        <v>1061</v>
      </c>
      <c r="C706" s="27">
        <v>71</v>
      </c>
      <c r="G706" s="24" t="s">
        <v>836</v>
      </c>
    </row>
    <row r="707" spans="1:11" hidden="1" x14ac:dyDescent="0.2">
      <c r="A707" s="24" t="s">
        <v>25</v>
      </c>
      <c r="B707" s="24" t="s">
        <v>34</v>
      </c>
      <c r="C707" s="27">
        <v>71</v>
      </c>
      <c r="G707" s="24" t="s">
        <v>836</v>
      </c>
    </row>
    <row r="708" spans="1:11" hidden="1" x14ac:dyDescent="0.2">
      <c r="A708" s="24" t="s">
        <v>221</v>
      </c>
      <c r="B708" s="24" t="s">
        <v>237</v>
      </c>
      <c r="C708" s="27">
        <v>71</v>
      </c>
      <c r="G708" s="24" t="s">
        <v>836</v>
      </c>
    </row>
    <row r="709" spans="1:11" hidden="1" x14ac:dyDescent="0.2">
      <c r="A709" s="24" t="s">
        <v>114</v>
      </c>
      <c r="B709" s="24" t="s">
        <v>149</v>
      </c>
      <c r="C709" s="27">
        <v>71</v>
      </c>
      <c r="G709" s="24" t="s">
        <v>836</v>
      </c>
    </row>
    <row r="710" spans="1:11" hidden="1" x14ac:dyDescent="0.2">
      <c r="A710" s="24" t="s">
        <v>641</v>
      </c>
      <c r="B710" s="24" t="s">
        <v>666</v>
      </c>
      <c r="C710" s="27">
        <v>71</v>
      </c>
      <c r="G710" s="24" t="s">
        <v>836</v>
      </c>
    </row>
    <row r="711" spans="1:11" hidden="1" x14ac:dyDescent="0.2">
      <c r="A711" s="24" t="s">
        <v>374</v>
      </c>
      <c r="B711" s="24" t="s">
        <v>389</v>
      </c>
      <c r="C711" s="27">
        <v>70</v>
      </c>
      <c r="G711" s="24" t="s">
        <v>836</v>
      </c>
    </row>
    <row r="712" spans="1:11" hidden="1" x14ac:dyDescent="0.2">
      <c r="A712" s="24" t="s">
        <v>745</v>
      </c>
      <c r="B712" s="24" t="s">
        <v>767</v>
      </c>
      <c r="C712" s="27">
        <v>70</v>
      </c>
      <c r="G712" s="24" t="s">
        <v>836</v>
      </c>
    </row>
    <row r="713" spans="1:11" hidden="1" x14ac:dyDescent="0.2">
      <c r="A713" s="24" t="s">
        <v>257</v>
      </c>
      <c r="B713" s="24" t="s">
        <v>263</v>
      </c>
      <c r="C713" s="27">
        <v>69</v>
      </c>
      <c r="G713" s="24" t="s">
        <v>836</v>
      </c>
    </row>
    <row r="714" spans="1:11" hidden="1" x14ac:dyDescent="0.2">
      <c r="A714" s="24" t="s">
        <v>221</v>
      </c>
      <c r="B714" s="24" t="s">
        <v>975</v>
      </c>
      <c r="C714" s="27">
        <v>69</v>
      </c>
      <c r="G714" s="24" t="s">
        <v>836</v>
      </c>
    </row>
    <row r="715" spans="1:11" hidden="1" x14ac:dyDescent="0.2">
      <c r="A715" s="24" t="s">
        <v>328</v>
      </c>
      <c r="B715" s="24" t="s">
        <v>332</v>
      </c>
      <c r="C715" s="27">
        <v>69</v>
      </c>
      <c r="G715" s="24" t="s">
        <v>836</v>
      </c>
    </row>
    <row r="716" spans="1:11" hidden="1" x14ac:dyDescent="0.2">
      <c r="A716" s="24" t="s">
        <v>221</v>
      </c>
      <c r="B716" s="24" t="s">
        <v>241</v>
      </c>
      <c r="C716" s="27">
        <v>69</v>
      </c>
      <c r="G716" s="24" t="s">
        <v>836</v>
      </c>
    </row>
    <row r="717" spans="1:11" hidden="1" x14ac:dyDescent="0.2">
      <c r="A717" s="24" t="s">
        <v>550</v>
      </c>
      <c r="B717" s="24" t="s">
        <v>570</v>
      </c>
      <c r="C717" s="27">
        <v>69</v>
      </c>
      <c r="G717" s="24" t="s">
        <v>836</v>
      </c>
    </row>
    <row r="718" spans="1:11" hidden="1" x14ac:dyDescent="0.2">
      <c r="A718" s="24" t="s">
        <v>416</v>
      </c>
      <c r="B718" s="24" t="s">
        <v>424</v>
      </c>
      <c r="C718" s="27">
        <v>69</v>
      </c>
      <c r="G718" s="24" t="s">
        <v>836</v>
      </c>
    </row>
    <row r="719" spans="1:11" hidden="1" x14ac:dyDescent="0.2">
      <c r="A719" s="24" t="s">
        <v>745</v>
      </c>
      <c r="B719" s="24" t="s">
        <v>774</v>
      </c>
      <c r="C719" s="27">
        <v>68</v>
      </c>
      <c r="G719" s="24" t="s">
        <v>836</v>
      </c>
    </row>
    <row r="720" spans="1:11" hidden="1" x14ac:dyDescent="0.2">
      <c r="A720" s="24" t="s">
        <v>191</v>
      </c>
      <c r="B720" s="24" t="s">
        <v>193</v>
      </c>
      <c r="C720" s="27">
        <v>67</v>
      </c>
      <c r="G720" s="24" t="s">
        <v>836</v>
      </c>
      <c r="K720" s="85" t="s">
        <v>948</v>
      </c>
    </row>
    <row r="721" spans="1:7" hidden="1" x14ac:dyDescent="0.2">
      <c r="A721" s="24" t="s">
        <v>374</v>
      </c>
      <c r="B721" s="24" t="s">
        <v>377</v>
      </c>
      <c r="C721" s="27">
        <v>67</v>
      </c>
      <c r="G721" s="24" t="s">
        <v>836</v>
      </c>
    </row>
    <row r="722" spans="1:7" hidden="1" x14ac:dyDescent="0.2">
      <c r="A722" s="24" t="s">
        <v>155</v>
      </c>
      <c r="B722" s="24" t="s">
        <v>174</v>
      </c>
      <c r="C722" s="27">
        <v>67</v>
      </c>
      <c r="G722" s="24" t="s">
        <v>836</v>
      </c>
    </row>
    <row r="723" spans="1:7" hidden="1" x14ac:dyDescent="0.2">
      <c r="A723" s="24" t="s">
        <v>25</v>
      </c>
      <c r="B723" s="24" t="s">
        <v>40</v>
      </c>
      <c r="C723" s="27">
        <v>67</v>
      </c>
      <c r="G723" s="24" t="s">
        <v>836</v>
      </c>
    </row>
    <row r="724" spans="1:7" hidden="1" x14ac:dyDescent="0.2">
      <c r="A724" s="24" t="s">
        <v>550</v>
      </c>
      <c r="B724" s="24" t="s">
        <v>558</v>
      </c>
      <c r="C724" s="27">
        <v>67</v>
      </c>
      <c r="G724" s="24" t="s">
        <v>836</v>
      </c>
    </row>
    <row r="725" spans="1:7" hidden="1" x14ac:dyDescent="0.2">
      <c r="A725" s="24" t="s">
        <v>444</v>
      </c>
      <c r="B725" s="24" t="s">
        <v>470</v>
      </c>
      <c r="C725" s="27">
        <v>67</v>
      </c>
      <c r="G725" s="24" t="s">
        <v>836</v>
      </c>
    </row>
    <row r="726" spans="1:7" hidden="1" x14ac:dyDescent="0.2">
      <c r="A726" s="24" t="s">
        <v>25</v>
      </c>
      <c r="B726" s="24" t="s">
        <v>56</v>
      </c>
      <c r="C726" s="27">
        <v>67</v>
      </c>
      <c r="G726" s="24" t="s">
        <v>836</v>
      </c>
    </row>
    <row r="727" spans="1:7" hidden="1" x14ac:dyDescent="0.2">
      <c r="A727" s="24" t="s">
        <v>155</v>
      </c>
      <c r="B727" s="24" t="s">
        <v>162</v>
      </c>
      <c r="C727" s="27">
        <v>66</v>
      </c>
      <c r="G727" s="24" t="s">
        <v>836</v>
      </c>
    </row>
    <row r="728" spans="1:7" hidden="1" x14ac:dyDescent="0.2">
      <c r="A728" s="24" t="s">
        <v>374</v>
      </c>
      <c r="B728" s="24" t="s">
        <v>399</v>
      </c>
      <c r="C728" s="27">
        <v>66</v>
      </c>
      <c r="G728" s="24" t="s">
        <v>836</v>
      </c>
    </row>
    <row r="729" spans="1:7" hidden="1" x14ac:dyDescent="0.2">
      <c r="A729" s="24" t="s">
        <v>338</v>
      </c>
      <c r="B729" s="24" t="s">
        <v>1024</v>
      </c>
      <c r="C729" s="27">
        <v>66</v>
      </c>
      <c r="G729" s="24" t="s">
        <v>836</v>
      </c>
    </row>
    <row r="730" spans="1:7" hidden="1" x14ac:dyDescent="0.2">
      <c r="A730" s="24" t="s">
        <v>427</v>
      </c>
      <c r="B730" s="24" t="s">
        <v>1093</v>
      </c>
      <c r="C730" s="27">
        <v>66</v>
      </c>
      <c r="G730" s="24" t="s">
        <v>836</v>
      </c>
    </row>
    <row r="731" spans="1:7" hidden="1" x14ac:dyDescent="0.2">
      <c r="A731" s="24" t="s">
        <v>70</v>
      </c>
      <c r="B731" s="24" t="s">
        <v>107</v>
      </c>
      <c r="C731" s="27">
        <v>66</v>
      </c>
      <c r="G731" s="24" t="s">
        <v>836</v>
      </c>
    </row>
    <row r="732" spans="1:7" hidden="1" x14ac:dyDescent="0.2">
      <c r="A732" s="24" t="s">
        <v>114</v>
      </c>
      <c r="B732" s="24" t="s">
        <v>154</v>
      </c>
      <c r="C732" s="27">
        <v>66</v>
      </c>
      <c r="G732" s="24" t="s">
        <v>836</v>
      </c>
    </row>
    <row r="733" spans="1:7" hidden="1" x14ac:dyDescent="0.2">
      <c r="A733" s="24" t="s">
        <v>25</v>
      </c>
      <c r="B733" s="24" t="s">
        <v>47</v>
      </c>
      <c r="C733" s="27">
        <v>65</v>
      </c>
      <c r="G733" s="24" t="s">
        <v>836</v>
      </c>
    </row>
    <row r="734" spans="1:7" hidden="1" x14ac:dyDescent="0.2">
      <c r="A734" s="24" t="s">
        <v>203</v>
      </c>
      <c r="B734" s="24" t="s">
        <v>214</v>
      </c>
      <c r="C734" s="27">
        <v>65</v>
      </c>
      <c r="G734" s="24" t="s">
        <v>836</v>
      </c>
    </row>
    <row r="735" spans="1:7" hidden="1" x14ac:dyDescent="0.2">
      <c r="A735" s="24" t="s">
        <v>482</v>
      </c>
      <c r="B735" s="24" t="s">
        <v>510</v>
      </c>
      <c r="C735" s="27">
        <v>65</v>
      </c>
      <c r="G735" s="24" t="s">
        <v>836</v>
      </c>
    </row>
    <row r="736" spans="1:7" hidden="1" x14ac:dyDescent="0.2">
      <c r="A736" s="24" t="s">
        <v>583</v>
      </c>
      <c r="B736" s="24" t="s">
        <v>620</v>
      </c>
      <c r="C736" s="27">
        <v>65</v>
      </c>
      <c r="G736" s="24" t="s">
        <v>836</v>
      </c>
    </row>
    <row r="737" spans="1:7" hidden="1" x14ac:dyDescent="0.2">
      <c r="A737" s="24" t="s">
        <v>338</v>
      </c>
      <c r="B737" s="24" t="s">
        <v>370</v>
      </c>
      <c r="C737" s="27">
        <v>65</v>
      </c>
      <c r="G737" s="24" t="s">
        <v>836</v>
      </c>
    </row>
    <row r="738" spans="1:7" hidden="1" x14ac:dyDescent="0.2">
      <c r="A738" s="24" t="s">
        <v>583</v>
      </c>
      <c r="B738" s="24" t="s">
        <v>590</v>
      </c>
      <c r="C738" s="27">
        <v>64</v>
      </c>
      <c r="G738" s="24" t="s">
        <v>836</v>
      </c>
    </row>
    <row r="739" spans="1:7" hidden="1" x14ac:dyDescent="0.2">
      <c r="A739" s="24" t="s">
        <v>523</v>
      </c>
      <c r="B739" s="24" t="s">
        <v>524</v>
      </c>
      <c r="C739" s="27">
        <v>64</v>
      </c>
      <c r="G739" s="24" t="s">
        <v>836</v>
      </c>
    </row>
    <row r="740" spans="1:7" hidden="1" x14ac:dyDescent="0.2">
      <c r="A740" s="24" t="s">
        <v>745</v>
      </c>
      <c r="B740" s="24" t="s">
        <v>756</v>
      </c>
      <c r="C740" s="27">
        <v>64</v>
      </c>
      <c r="G740" s="24" t="s">
        <v>836</v>
      </c>
    </row>
    <row r="741" spans="1:7" hidden="1" x14ac:dyDescent="0.2">
      <c r="A741" s="24" t="s">
        <v>257</v>
      </c>
      <c r="B741" s="24" t="s">
        <v>275</v>
      </c>
      <c r="C741" s="27">
        <v>64</v>
      </c>
      <c r="G741" s="24" t="s">
        <v>836</v>
      </c>
    </row>
    <row r="742" spans="1:7" hidden="1" x14ac:dyDescent="0.2">
      <c r="A742" s="24" t="s">
        <v>25</v>
      </c>
      <c r="B742" s="24" t="s">
        <v>61</v>
      </c>
      <c r="C742" s="27">
        <v>64</v>
      </c>
      <c r="G742" s="24" t="s">
        <v>836</v>
      </c>
    </row>
    <row r="743" spans="1:7" hidden="1" x14ac:dyDescent="0.2">
      <c r="A743" s="24" t="s">
        <v>583</v>
      </c>
      <c r="B743" s="24" t="s">
        <v>618</v>
      </c>
      <c r="C743" s="27">
        <v>63</v>
      </c>
      <c r="G743" s="24" t="s">
        <v>836</v>
      </c>
    </row>
    <row r="744" spans="1:7" hidden="1" x14ac:dyDescent="0.2">
      <c r="A744" s="24" t="s">
        <v>626</v>
      </c>
      <c r="B744" s="24" t="s">
        <v>1025</v>
      </c>
      <c r="C744" s="27">
        <v>62</v>
      </c>
      <c r="G744" s="24" t="s">
        <v>836</v>
      </c>
    </row>
    <row r="745" spans="1:7" hidden="1" x14ac:dyDescent="0.2">
      <c r="A745" s="24" t="s">
        <v>444</v>
      </c>
      <c r="B745" s="24" t="s">
        <v>1026</v>
      </c>
      <c r="C745" s="27">
        <v>62</v>
      </c>
      <c r="G745" s="24" t="s">
        <v>836</v>
      </c>
    </row>
    <row r="746" spans="1:7" hidden="1" x14ac:dyDescent="0.2">
      <c r="A746" s="24" t="s">
        <v>155</v>
      </c>
      <c r="B746" s="24" t="s">
        <v>177</v>
      </c>
      <c r="C746" s="27">
        <v>62</v>
      </c>
      <c r="G746" s="24" t="s">
        <v>836</v>
      </c>
    </row>
    <row r="747" spans="1:7" hidden="1" x14ac:dyDescent="0.2">
      <c r="A747" s="24" t="s">
        <v>221</v>
      </c>
      <c r="B747" s="24" t="s">
        <v>251</v>
      </c>
      <c r="C747" s="27">
        <v>62</v>
      </c>
      <c r="G747" s="24" t="s">
        <v>836</v>
      </c>
    </row>
    <row r="748" spans="1:7" hidden="1" x14ac:dyDescent="0.2">
      <c r="A748" s="24" t="s">
        <v>705</v>
      </c>
      <c r="B748" s="24" t="s">
        <v>724</v>
      </c>
      <c r="C748" s="27">
        <v>61</v>
      </c>
      <c r="G748" s="24" t="s">
        <v>836</v>
      </c>
    </row>
    <row r="749" spans="1:7" hidden="1" x14ac:dyDescent="0.2">
      <c r="A749" s="24" t="s">
        <v>114</v>
      </c>
      <c r="B749" s="24" t="s">
        <v>128</v>
      </c>
      <c r="C749" s="27">
        <v>61</v>
      </c>
      <c r="G749" s="24" t="s">
        <v>836</v>
      </c>
    </row>
    <row r="750" spans="1:7" hidden="1" x14ac:dyDescent="0.2">
      <c r="A750" s="24" t="s">
        <v>523</v>
      </c>
      <c r="B750" s="24" t="s">
        <v>549</v>
      </c>
      <c r="C750" s="27">
        <v>61</v>
      </c>
      <c r="G750" s="24" t="s">
        <v>836</v>
      </c>
    </row>
    <row r="751" spans="1:7" hidden="1" x14ac:dyDescent="0.2">
      <c r="A751" s="24" t="s">
        <v>482</v>
      </c>
      <c r="B751" s="24" t="s">
        <v>486</v>
      </c>
      <c r="C751" s="27">
        <v>60</v>
      </c>
      <c r="G751" s="24" t="s">
        <v>836</v>
      </c>
    </row>
    <row r="752" spans="1:7" hidden="1" x14ac:dyDescent="0.2">
      <c r="A752" s="24" t="s">
        <v>626</v>
      </c>
      <c r="B752" s="24" t="s">
        <v>629</v>
      </c>
      <c r="C752" s="27">
        <v>60</v>
      </c>
      <c r="G752" s="24" t="s">
        <v>836</v>
      </c>
    </row>
    <row r="753" spans="1:7" hidden="1" x14ac:dyDescent="0.2">
      <c r="A753" s="24" t="s">
        <v>70</v>
      </c>
      <c r="B753" s="24" t="s">
        <v>75</v>
      </c>
      <c r="C753" s="27">
        <v>59</v>
      </c>
      <c r="G753" s="24" t="s">
        <v>836</v>
      </c>
    </row>
    <row r="754" spans="1:7" hidden="1" x14ac:dyDescent="0.2">
      <c r="A754" s="24" t="s">
        <v>155</v>
      </c>
      <c r="B754" s="24" t="s">
        <v>169</v>
      </c>
      <c r="C754" s="27">
        <v>59</v>
      </c>
      <c r="G754" s="24" t="s">
        <v>836</v>
      </c>
    </row>
    <row r="755" spans="1:7" hidden="1" x14ac:dyDescent="0.2">
      <c r="A755" s="24" t="s">
        <v>482</v>
      </c>
      <c r="B755" s="24" t="s">
        <v>497</v>
      </c>
      <c r="C755" s="27">
        <v>59</v>
      </c>
      <c r="G755" s="24" t="s">
        <v>836</v>
      </c>
    </row>
    <row r="756" spans="1:7" hidden="1" x14ac:dyDescent="0.2">
      <c r="A756" s="24" t="s">
        <v>482</v>
      </c>
      <c r="B756" s="24" t="s">
        <v>505</v>
      </c>
      <c r="C756" s="27">
        <v>59</v>
      </c>
      <c r="G756" s="24" t="s">
        <v>836</v>
      </c>
    </row>
    <row r="757" spans="1:7" hidden="1" x14ac:dyDescent="0.2">
      <c r="A757" s="24" t="s">
        <v>583</v>
      </c>
      <c r="B757" s="24" t="s">
        <v>615</v>
      </c>
      <c r="C757" s="27">
        <v>59</v>
      </c>
      <c r="G757" s="24" t="s">
        <v>836</v>
      </c>
    </row>
    <row r="758" spans="1:7" hidden="1" x14ac:dyDescent="0.2">
      <c r="A758" s="24" t="s">
        <v>583</v>
      </c>
      <c r="B758" s="24" t="s">
        <v>617</v>
      </c>
      <c r="C758" s="27">
        <v>59</v>
      </c>
      <c r="G758" s="24" t="s">
        <v>836</v>
      </c>
    </row>
    <row r="759" spans="1:7" hidden="1" x14ac:dyDescent="0.2">
      <c r="A759" s="24" t="s">
        <v>70</v>
      </c>
      <c r="B759" s="24" t="s">
        <v>77</v>
      </c>
      <c r="C759" s="27">
        <v>58</v>
      </c>
      <c r="G759" s="24" t="s">
        <v>836</v>
      </c>
    </row>
    <row r="760" spans="1:7" hidden="1" x14ac:dyDescent="0.2">
      <c r="A760" s="24" t="s">
        <v>25</v>
      </c>
      <c r="B760" s="24" t="s">
        <v>64</v>
      </c>
      <c r="C760" s="27">
        <v>58</v>
      </c>
      <c r="G760" s="24" t="s">
        <v>836</v>
      </c>
    </row>
    <row r="761" spans="1:7" hidden="1" x14ac:dyDescent="0.2">
      <c r="A761" s="24" t="s">
        <v>338</v>
      </c>
      <c r="B761" s="24" t="s">
        <v>371</v>
      </c>
      <c r="C761" s="27">
        <v>58</v>
      </c>
      <c r="G761" s="24" t="s">
        <v>836</v>
      </c>
    </row>
    <row r="762" spans="1:7" hidden="1" x14ac:dyDescent="0.2">
      <c r="A762" s="24" t="s">
        <v>482</v>
      </c>
      <c r="B762" s="24" t="s">
        <v>1027</v>
      </c>
      <c r="C762" s="27">
        <v>57</v>
      </c>
      <c r="G762" s="24" t="s">
        <v>836</v>
      </c>
    </row>
    <row r="763" spans="1:7" hidden="1" x14ac:dyDescent="0.2">
      <c r="A763" s="24" t="s">
        <v>482</v>
      </c>
      <c r="B763" s="24" t="s">
        <v>500</v>
      </c>
      <c r="C763" s="27">
        <v>57</v>
      </c>
      <c r="G763" s="24" t="s">
        <v>836</v>
      </c>
    </row>
    <row r="764" spans="1:7" hidden="1" x14ac:dyDescent="0.2">
      <c r="A764" s="24" t="s">
        <v>25</v>
      </c>
      <c r="B764" s="24" t="s">
        <v>1028</v>
      </c>
      <c r="C764" s="27">
        <v>57</v>
      </c>
      <c r="G764" s="24" t="s">
        <v>836</v>
      </c>
    </row>
    <row r="765" spans="1:7" hidden="1" x14ac:dyDescent="0.2">
      <c r="A765" s="24" t="s">
        <v>626</v>
      </c>
      <c r="B765" s="24" t="s">
        <v>976</v>
      </c>
      <c r="C765" s="27">
        <v>57</v>
      </c>
      <c r="G765" s="24" t="s">
        <v>836</v>
      </c>
    </row>
    <row r="766" spans="1:7" hidden="1" x14ac:dyDescent="0.2">
      <c r="A766" s="24" t="s">
        <v>155</v>
      </c>
      <c r="B766" s="24" t="s">
        <v>190</v>
      </c>
      <c r="C766" s="27">
        <v>57</v>
      </c>
      <c r="G766" s="24" t="s">
        <v>836</v>
      </c>
    </row>
    <row r="767" spans="1:7" x14ac:dyDescent="0.2">
      <c r="A767" s="24" t="s">
        <v>790</v>
      </c>
      <c r="B767" s="24" t="s">
        <v>826</v>
      </c>
      <c r="C767" s="27">
        <v>56</v>
      </c>
      <c r="G767" s="24" t="s">
        <v>836</v>
      </c>
    </row>
    <row r="768" spans="1:7" hidden="1" x14ac:dyDescent="0.2">
      <c r="A768" s="24" t="s">
        <v>25</v>
      </c>
      <c r="B768" s="24" t="s">
        <v>33</v>
      </c>
      <c r="C768" s="27">
        <v>55</v>
      </c>
      <c r="G768" s="24" t="s">
        <v>836</v>
      </c>
    </row>
    <row r="769" spans="1:7" hidden="1" x14ac:dyDescent="0.2">
      <c r="A769" s="24" t="s">
        <v>257</v>
      </c>
      <c r="B769" s="24" t="s">
        <v>1085</v>
      </c>
      <c r="C769" s="27">
        <v>55</v>
      </c>
      <c r="G769" s="24" t="s">
        <v>836</v>
      </c>
    </row>
    <row r="770" spans="1:7" hidden="1" x14ac:dyDescent="0.2">
      <c r="A770" s="24" t="s">
        <v>705</v>
      </c>
      <c r="B770" s="24" t="s">
        <v>714</v>
      </c>
      <c r="C770" s="27">
        <v>54</v>
      </c>
      <c r="G770" s="24" t="s">
        <v>836</v>
      </c>
    </row>
    <row r="771" spans="1:7" hidden="1" x14ac:dyDescent="0.2">
      <c r="A771" s="24" t="s">
        <v>705</v>
      </c>
      <c r="B771" s="24" t="s">
        <v>1062</v>
      </c>
      <c r="C771" s="27">
        <v>54</v>
      </c>
      <c r="G771" s="24" t="s">
        <v>836</v>
      </c>
    </row>
    <row r="772" spans="1:7" hidden="1" x14ac:dyDescent="0.2">
      <c r="A772" s="24" t="s">
        <v>705</v>
      </c>
      <c r="B772" s="24" t="s">
        <v>730</v>
      </c>
      <c r="C772" s="27">
        <v>54</v>
      </c>
      <c r="G772" s="24" t="s">
        <v>836</v>
      </c>
    </row>
    <row r="773" spans="1:7" hidden="1" x14ac:dyDescent="0.2">
      <c r="A773" s="24" t="s">
        <v>374</v>
      </c>
      <c r="B773" s="24" t="s">
        <v>397</v>
      </c>
      <c r="C773" s="27">
        <v>54</v>
      </c>
      <c r="G773" s="24" t="s">
        <v>836</v>
      </c>
    </row>
    <row r="774" spans="1:7" hidden="1" x14ac:dyDescent="0.2">
      <c r="A774" s="24" t="s">
        <v>626</v>
      </c>
      <c r="B774" s="24" t="s">
        <v>632</v>
      </c>
      <c r="C774" s="27">
        <v>54</v>
      </c>
      <c r="G774" s="24" t="s">
        <v>836</v>
      </c>
    </row>
    <row r="775" spans="1:7" hidden="1" x14ac:dyDescent="0.2">
      <c r="A775" s="24" t="s">
        <v>338</v>
      </c>
      <c r="B775" s="24" t="s">
        <v>372</v>
      </c>
      <c r="C775" s="27">
        <v>54</v>
      </c>
      <c r="G775" s="24" t="s">
        <v>836</v>
      </c>
    </row>
    <row r="776" spans="1:7" hidden="1" x14ac:dyDescent="0.2">
      <c r="A776" s="24" t="s">
        <v>114</v>
      </c>
      <c r="B776" s="24" t="s">
        <v>1029</v>
      </c>
      <c r="C776" s="27">
        <v>54</v>
      </c>
      <c r="G776" s="24" t="s">
        <v>836</v>
      </c>
    </row>
    <row r="777" spans="1:7" hidden="1" x14ac:dyDescent="0.2">
      <c r="A777" s="24" t="s">
        <v>550</v>
      </c>
      <c r="B777" s="24" t="s">
        <v>580</v>
      </c>
      <c r="C777" s="27">
        <v>54</v>
      </c>
      <c r="G777" s="24" t="s">
        <v>836</v>
      </c>
    </row>
    <row r="778" spans="1:7" hidden="1" x14ac:dyDescent="0.2">
      <c r="A778" s="24" t="s">
        <v>25</v>
      </c>
      <c r="B778" s="24" t="s">
        <v>28</v>
      </c>
      <c r="C778" s="27">
        <v>53</v>
      </c>
      <c r="G778" s="24" t="s">
        <v>836</v>
      </c>
    </row>
    <row r="779" spans="1:7" hidden="1" x14ac:dyDescent="0.2">
      <c r="A779" s="24" t="s">
        <v>583</v>
      </c>
      <c r="B779" s="24" t="s">
        <v>610</v>
      </c>
      <c r="C779" s="27">
        <v>53</v>
      </c>
      <c r="G779" s="24" t="s">
        <v>836</v>
      </c>
    </row>
    <row r="780" spans="1:7" hidden="1" x14ac:dyDescent="0.2">
      <c r="A780" s="24" t="s">
        <v>550</v>
      </c>
      <c r="B780" s="24" t="s">
        <v>574</v>
      </c>
      <c r="C780" s="27">
        <v>53</v>
      </c>
      <c r="G780" s="24" t="s">
        <v>836</v>
      </c>
    </row>
    <row r="781" spans="1:7" hidden="1" x14ac:dyDescent="0.2">
      <c r="A781" s="24" t="s">
        <v>25</v>
      </c>
      <c r="B781" s="24" t="s">
        <v>53</v>
      </c>
      <c r="C781" s="27">
        <v>52</v>
      </c>
      <c r="G781" s="24" t="s">
        <v>836</v>
      </c>
    </row>
    <row r="782" spans="1:7" hidden="1" x14ac:dyDescent="0.2">
      <c r="A782" s="24" t="s">
        <v>374</v>
      </c>
      <c r="B782" s="24" t="s">
        <v>412</v>
      </c>
      <c r="C782" s="27">
        <v>51</v>
      </c>
      <c r="G782" s="24" t="s">
        <v>836</v>
      </c>
    </row>
    <row r="783" spans="1:7" hidden="1" x14ac:dyDescent="0.2">
      <c r="A783" s="24" t="s">
        <v>583</v>
      </c>
      <c r="B783" s="24" t="s">
        <v>624</v>
      </c>
      <c r="C783" s="27">
        <v>51</v>
      </c>
      <c r="G783" s="24" t="s">
        <v>836</v>
      </c>
    </row>
    <row r="784" spans="1:7" hidden="1" x14ac:dyDescent="0.2">
      <c r="A784" s="24" t="s">
        <v>155</v>
      </c>
      <c r="B784" s="24" t="s">
        <v>1086</v>
      </c>
      <c r="C784" s="27">
        <v>50</v>
      </c>
      <c r="G784" s="24" t="s">
        <v>836</v>
      </c>
    </row>
    <row r="785" spans="1:7" hidden="1" x14ac:dyDescent="0.2">
      <c r="A785" s="24" t="s">
        <v>745</v>
      </c>
      <c r="B785" s="24" t="s">
        <v>772</v>
      </c>
      <c r="C785" s="27">
        <v>50</v>
      </c>
      <c r="G785" s="24" t="s">
        <v>836</v>
      </c>
    </row>
    <row r="786" spans="1:7" hidden="1" x14ac:dyDescent="0.2">
      <c r="A786" s="24" t="s">
        <v>374</v>
      </c>
      <c r="B786" s="24" t="s">
        <v>411</v>
      </c>
      <c r="C786" s="27">
        <v>50</v>
      </c>
      <c r="G786" s="24" t="s">
        <v>836</v>
      </c>
    </row>
    <row r="787" spans="1:7" hidden="1" x14ac:dyDescent="0.2">
      <c r="A787" s="24" t="s">
        <v>114</v>
      </c>
      <c r="B787" s="24" t="s">
        <v>116</v>
      </c>
      <c r="C787" s="27">
        <v>49</v>
      </c>
      <c r="G787" s="24" t="s">
        <v>836</v>
      </c>
    </row>
    <row r="788" spans="1:7" hidden="1" x14ac:dyDescent="0.2">
      <c r="A788" s="24" t="s">
        <v>523</v>
      </c>
      <c r="B788" s="24" t="s">
        <v>546</v>
      </c>
      <c r="C788" s="27">
        <v>49</v>
      </c>
      <c r="G788" s="24" t="s">
        <v>836</v>
      </c>
    </row>
    <row r="789" spans="1:7" hidden="1" x14ac:dyDescent="0.2">
      <c r="A789" s="24" t="s">
        <v>550</v>
      </c>
      <c r="B789" s="24" t="s">
        <v>573</v>
      </c>
      <c r="C789" s="27">
        <v>49</v>
      </c>
      <c r="G789" s="24" t="s">
        <v>836</v>
      </c>
    </row>
    <row r="790" spans="1:7" x14ac:dyDescent="0.2">
      <c r="A790" s="24" t="s">
        <v>790</v>
      </c>
      <c r="B790" s="24" t="s">
        <v>792</v>
      </c>
      <c r="C790" s="27">
        <v>48</v>
      </c>
      <c r="G790" s="24" t="s">
        <v>836</v>
      </c>
    </row>
    <row r="791" spans="1:7" hidden="1" x14ac:dyDescent="0.2">
      <c r="A791" s="24" t="s">
        <v>257</v>
      </c>
      <c r="B791" s="24" t="s">
        <v>262</v>
      </c>
      <c r="C791" s="27">
        <v>48</v>
      </c>
      <c r="G791" s="24" t="s">
        <v>836</v>
      </c>
    </row>
    <row r="792" spans="1:7" hidden="1" x14ac:dyDescent="0.2">
      <c r="A792" s="24" t="s">
        <v>25</v>
      </c>
      <c r="B792" s="24" t="s">
        <v>44</v>
      </c>
      <c r="C792" s="27">
        <v>48</v>
      </c>
      <c r="G792" s="24" t="s">
        <v>836</v>
      </c>
    </row>
    <row r="793" spans="1:7" hidden="1" x14ac:dyDescent="0.2">
      <c r="A793" s="24" t="s">
        <v>374</v>
      </c>
      <c r="B793" s="24" t="s">
        <v>393</v>
      </c>
      <c r="C793" s="27">
        <v>48</v>
      </c>
      <c r="G793" s="24" t="s">
        <v>836</v>
      </c>
    </row>
    <row r="794" spans="1:7" hidden="1" x14ac:dyDescent="0.2">
      <c r="A794" s="24" t="s">
        <v>155</v>
      </c>
      <c r="B794" s="24" t="s">
        <v>178</v>
      </c>
      <c r="C794" s="27">
        <v>48</v>
      </c>
      <c r="G794" s="24" t="s">
        <v>836</v>
      </c>
    </row>
    <row r="795" spans="1:7" hidden="1" x14ac:dyDescent="0.2">
      <c r="A795" s="24" t="s">
        <v>257</v>
      </c>
      <c r="B795" s="24" t="s">
        <v>260</v>
      </c>
      <c r="C795" s="27">
        <v>47</v>
      </c>
      <c r="G795" s="24" t="s">
        <v>836</v>
      </c>
    </row>
    <row r="796" spans="1:7" hidden="1" x14ac:dyDescent="0.2">
      <c r="A796" s="24" t="s">
        <v>583</v>
      </c>
      <c r="B796" s="24" t="s">
        <v>587</v>
      </c>
      <c r="C796" s="27">
        <v>47</v>
      </c>
      <c r="G796" s="24" t="s">
        <v>836</v>
      </c>
    </row>
    <row r="797" spans="1:7" hidden="1" x14ac:dyDescent="0.2">
      <c r="A797" s="24" t="s">
        <v>374</v>
      </c>
      <c r="B797" s="24" t="s">
        <v>387</v>
      </c>
      <c r="C797" s="27">
        <v>47</v>
      </c>
      <c r="G797" s="24" t="s">
        <v>836</v>
      </c>
    </row>
    <row r="798" spans="1:7" hidden="1" x14ac:dyDescent="0.2">
      <c r="A798" s="24" t="s">
        <v>328</v>
      </c>
      <c r="B798" s="24" t="s">
        <v>330</v>
      </c>
      <c r="C798" s="27">
        <v>47</v>
      </c>
      <c r="G798" s="24" t="s">
        <v>836</v>
      </c>
    </row>
    <row r="799" spans="1:7" hidden="1" x14ac:dyDescent="0.2">
      <c r="A799" s="24" t="s">
        <v>374</v>
      </c>
      <c r="B799" s="24" t="s">
        <v>390</v>
      </c>
      <c r="C799" s="27">
        <v>47</v>
      </c>
      <c r="G799" s="24" t="s">
        <v>836</v>
      </c>
    </row>
    <row r="800" spans="1:7" hidden="1" x14ac:dyDescent="0.2">
      <c r="A800" s="24" t="s">
        <v>482</v>
      </c>
      <c r="B800" s="24" t="s">
        <v>520</v>
      </c>
      <c r="C800" s="27">
        <v>47</v>
      </c>
      <c r="G800" s="24" t="s">
        <v>836</v>
      </c>
    </row>
    <row r="801" spans="1:7" hidden="1" x14ac:dyDescent="0.2">
      <c r="A801" s="24" t="s">
        <v>221</v>
      </c>
      <c r="B801" s="24" t="s">
        <v>225</v>
      </c>
      <c r="C801" s="27">
        <v>46</v>
      </c>
      <c r="G801" s="24" t="s">
        <v>836</v>
      </c>
    </row>
    <row r="802" spans="1:7" hidden="1" x14ac:dyDescent="0.2">
      <c r="A802" s="24" t="s">
        <v>671</v>
      </c>
      <c r="B802" s="24" t="s">
        <v>688</v>
      </c>
      <c r="C802" s="27">
        <v>46</v>
      </c>
      <c r="G802" s="24" t="s">
        <v>836</v>
      </c>
    </row>
    <row r="803" spans="1:7" x14ac:dyDescent="0.2">
      <c r="A803" s="24" t="s">
        <v>790</v>
      </c>
      <c r="B803" s="24" t="s">
        <v>805</v>
      </c>
      <c r="C803" s="27">
        <v>46</v>
      </c>
      <c r="G803" s="24" t="s">
        <v>836</v>
      </c>
    </row>
    <row r="804" spans="1:7" hidden="1" x14ac:dyDescent="0.2">
      <c r="A804" s="24" t="s">
        <v>338</v>
      </c>
      <c r="B804" s="24" t="s">
        <v>1063</v>
      </c>
      <c r="C804" s="27">
        <v>46</v>
      </c>
      <c r="G804" s="24" t="s">
        <v>836</v>
      </c>
    </row>
    <row r="805" spans="1:7" hidden="1" x14ac:dyDescent="0.2">
      <c r="A805" s="24" t="s">
        <v>705</v>
      </c>
      <c r="B805" s="24" t="s">
        <v>733</v>
      </c>
      <c r="C805" s="27">
        <v>46</v>
      </c>
      <c r="G805" s="24" t="s">
        <v>836</v>
      </c>
    </row>
    <row r="806" spans="1:7" hidden="1" x14ac:dyDescent="0.2">
      <c r="A806" s="24" t="s">
        <v>338</v>
      </c>
      <c r="B806" s="24" t="s">
        <v>1094</v>
      </c>
      <c r="C806" s="27">
        <v>46</v>
      </c>
      <c r="G806" s="24" t="s">
        <v>836</v>
      </c>
    </row>
    <row r="807" spans="1:7" hidden="1" x14ac:dyDescent="0.2">
      <c r="A807" s="24" t="s">
        <v>221</v>
      </c>
      <c r="B807" s="24" t="s">
        <v>248</v>
      </c>
      <c r="C807" s="27">
        <v>46</v>
      </c>
      <c r="G807" s="24" t="s">
        <v>836</v>
      </c>
    </row>
    <row r="808" spans="1:7" hidden="1" x14ac:dyDescent="0.2">
      <c r="A808" s="24" t="s">
        <v>705</v>
      </c>
      <c r="B808" s="24" t="s">
        <v>706</v>
      </c>
      <c r="C808" s="27">
        <v>45</v>
      </c>
      <c r="G808" s="24" t="s">
        <v>836</v>
      </c>
    </row>
    <row r="809" spans="1:7" hidden="1" x14ac:dyDescent="0.2">
      <c r="A809" s="24" t="s">
        <v>203</v>
      </c>
      <c r="B809" s="24" t="s">
        <v>210</v>
      </c>
      <c r="C809" s="27">
        <v>45</v>
      </c>
      <c r="G809" s="24" t="s">
        <v>836</v>
      </c>
    </row>
    <row r="810" spans="1:7" hidden="1" x14ac:dyDescent="0.2">
      <c r="A810" s="24" t="s">
        <v>338</v>
      </c>
      <c r="B810" s="24" t="s">
        <v>1064</v>
      </c>
      <c r="C810" s="27">
        <v>44</v>
      </c>
      <c r="G810" s="24" t="s">
        <v>836</v>
      </c>
    </row>
    <row r="811" spans="1:7" hidden="1" x14ac:dyDescent="0.2">
      <c r="A811" s="24" t="s">
        <v>155</v>
      </c>
      <c r="B811" s="24" t="s">
        <v>161</v>
      </c>
      <c r="C811" s="27">
        <v>43</v>
      </c>
      <c r="G811" s="24" t="s">
        <v>836</v>
      </c>
    </row>
    <row r="812" spans="1:7" hidden="1" x14ac:dyDescent="0.2">
      <c r="A812" s="24" t="s">
        <v>257</v>
      </c>
      <c r="B812" s="24" t="s">
        <v>267</v>
      </c>
      <c r="C812" s="27">
        <v>43</v>
      </c>
      <c r="G812" s="24" t="s">
        <v>836</v>
      </c>
    </row>
    <row r="813" spans="1:7" hidden="1" x14ac:dyDescent="0.2">
      <c r="A813" s="24" t="s">
        <v>70</v>
      </c>
      <c r="B813" s="24" t="s">
        <v>91</v>
      </c>
      <c r="C813" s="27">
        <v>43</v>
      </c>
      <c r="G813" s="24" t="s">
        <v>836</v>
      </c>
    </row>
    <row r="814" spans="1:7" hidden="1" x14ac:dyDescent="0.2">
      <c r="A814" s="24" t="s">
        <v>221</v>
      </c>
      <c r="B814" s="24" t="s">
        <v>236</v>
      </c>
      <c r="C814" s="27">
        <v>43</v>
      </c>
      <c r="G814" s="24" t="s">
        <v>836</v>
      </c>
    </row>
    <row r="815" spans="1:7" hidden="1" x14ac:dyDescent="0.2">
      <c r="A815" s="24" t="s">
        <v>641</v>
      </c>
      <c r="B815" s="24" t="s">
        <v>668</v>
      </c>
      <c r="C815" s="27">
        <v>43</v>
      </c>
      <c r="G815" s="24" t="s">
        <v>836</v>
      </c>
    </row>
    <row r="816" spans="1:7" hidden="1" x14ac:dyDescent="0.2">
      <c r="A816" s="24" t="s">
        <v>338</v>
      </c>
      <c r="B816" s="24" t="s">
        <v>1087</v>
      </c>
      <c r="C816" s="27">
        <v>42</v>
      </c>
      <c r="G816" s="24" t="s">
        <v>836</v>
      </c>
    </row>
    <row r="817" spans="1:7" hidden="1" x14ac:dyDescent="0.2">
      <c r="A817" s="24" t="s">
        <v>444</v>
      </c>
      <c r="B817" s="24" t="s">
        <v>445</v>
      </c>
      <c r="C817" s="27">
        <v>41</v>
      </c>
      <c r="G817" s="24" t="s">
        <v>836</v>
      </c>
    </row>
    <row r="818" spans="1:7" hidden="1" x14ac:dyDescent="0.2">
      <c r="A818" s="24" t="s">
        <v>25</v>
      </c>
      <c r="B818" s="24" t="s">
        <v>32</v>
      </c>
      <c r="C818" s="27">
        <v>41</v>
      </c>
      <c r="G818" s="24" t="s">
        <v>836</v>
      </c>
    </row>
    <row r="819" spans="1:7" hidden="1" x14ac:dyDescent="0.2">
      <c r="A819" s="24" t="s">
        <v>257</v>
      </c>
      <c r="B819" s="24" t="s">
        <v>1095</v>
      </c>
      <c r="C819" s="27">
        <v>41</v>
      </c>
      <c r="G819" s="24" t="s">
        <v>836</v>
      </c>
    </row>
    <row r="820" spans="1:7" hidden="1" x14ac:dyDescent="0.2">
      <c r="A820" s="24" t="s">
        <v>70</v>
      </c>
      <c r="B820" s="24" t="s">
        <v>952</v>
      </c>
      <c r="C820" s="27">
        <v>41</v>
      </c>
      <c r="G820" s="24" t="s">
        <v>836</v>
      </c>
    </row>
    <row r="821" spans="1:7" hidden="1" x14ac:dyDescent="0.2">
      <c r="A821" s="24" t="s">
        <v>705</v>
      </c>
      <c r="B821" s="24" t="s">
        <v>744</v>
      </c>
      <c r="C821" s="27">
        <v>41</v>
      </c>
      <c r="G821" s="24" t="s">
        <v>836</v>
      </c>
    </row>
    <row r="822" spans="1:7" hidden="1" x14ac:dyDescent="0.2">
      <c r="A822" s="24" t="s">
        <v>641</v>
      </c>
      <c r="B822" s="24" t="s">
        <v>652</v>
      </c>
      <c r="C822" s="27">
        <v>39</v>
      </c>
      <c r="G822" s="24" t="s">
        <v>836</v>
      </c>
    </row>
    <row r="823" spans="1:7" hidden="1" x14ac:dyDescent="0.2">
      <c r="A823" s="24" t="s">
        <v>671</v>
      </c>
      <c r="B823" s="24" t="s">
        <v>693</v>
      </c>
      <c r="C823" s="27">
        <v>39</v>
      </c>
      <c r="G823" s="24" t="s">
        <v>836</v>
      </c>
    </row>
    <row r="824" spans="1:7" hidden="1" x14ac:dyDescent="0.2">
      <c r="A824" s="24" t="s">
        <v>338</v>
      </c>
      <c r="B824" s="24" t="s">
        <v>365</v>
      </c>
      <c r="C824" s="27">
        <v>39</v>
      </c>
      <c r="G824" s="24" t="s">
        <v>836</v>
      </c>
    </row>
    <row r="825" spans="1:7" hidden="1" x14ac:dyDescent="0.2">
      <c r="A825" s="24" t="s">
        <v>328</v>
      </c>
      <c r="B825" s="24" t="s">
        <v>977</v>
      </c>
      <c r="C825" s="27">
        <v>38</v>
      </c>
      <c r="G825" s="24" t="s">
        <v>836</v>
      </c>
    </row>
    <row r="826" spans="1:7" hidden="1" x14ac:dyDescent="0.2">
      <c r="A826" s="24" t="s">
        <v>523</v>
      </c>
      <c r="B826" s="24" t="s">
        <v>529</v>
      </c>
      <c r="C826" s="27">
        <v>37</v>
      </c>
      <c r="G826" s="24" t="s">
        <v>836</v>
      </c>
    </row>
    <row r="827" spans="1:7" hidden="1" x14ac:dyDescent="0.2">
      <c r="A827" s="24" t="s">
        <v>338</v>
      </c>
      <c r="B827" s="24" t="s">
        <v>1088</v>
      </c>
      <c r="C827" s="27">
        <v>37</v>
      </c>
      <c r="G827" s="24" t="s">
        <v>836</v>
      </c>
    </row>
    <row r="828" spans="1:7" hidden="1" x14ac:dyDescent="0.2">
      <c r="A828" s="24" t="s">
        <v>427</v>
      </c>
      <c r="B828" s="24" t="s">
        <v>434</v>
      </c>
      <c r="C828" s="27">
        <v>37</v>
      </c>
      <c r="G828" s="24" t="s">
        <v>836</v>
      </c>
    </row>
    <row r="829" spans="1:7" hidden="1" x14ac:dyDescent="0.2">
      <c r="A829" s="24" t="s">
        <v>114</v>
      </c>
      <c r="B829" s="24" t="s">
        <v>1065</v>
      </c>
      <c r="C829" s="27">
        <v>37</v>
      </c>
      <c r="G829" s="24" t="s">
        <v>836</v>
      </c>
    </row>
    <row r="830" spans="1:7" hidden="1" x14ac:dyDescent="0.2">
      <c r="A830" s="24" t="s">
        <v>70</v>
      </c>
      <c r="B830" s="24" t="s">
        <v>92</v>
      </c>
      <c r="C830" s="27">
        <v>37</v>
      </c>
      <c r="G830" s="24" t="s">
        <v>836</v>
      </c>
    </row>
    <row r="831" spans="1:7" hidden="1" x14ac:dyDescent="0.2">
      <c r="A831" s="24" t="s">
        <v>221</v>
      </c>
      <c r="B831" s="24" t="s">
        <v>245</v>
      </c>
      <c r="C831" s="27">
        <v>37</v>
      </c>
      <c r="G831" s="24" t="s">
        <v>836</v>
      </c>
    </row>
    <row r="832" spans="1:7" hidden="1" x14ac:dyDescent="0.2">
      <c r="A832" s="24" t="s">
        <v>338</v>
      </c>
      <c r="B832" s="24" t="s">
        <v>353</v>
      </c>
      <c r="C832" s="27">
        <v>36</v>
      </c>
      <c r="G832" s="24" t="s">
        <v>836</v>
      </c>
    </row>
    <row r="833" spans="1:7" hidden="1" x14ac:dyDescent="0.2">
      <c r="A833" s="24" t="s">
        <v>70</v>
      </c>
      <c r="B833" s="24" t="s">
        <v>90</v>
      </c>
      <c r="C833" s="27">
        <v>36</v>
      </c>
      <c r="G833" s="24" t="s">
        <v>836</v>
      </c>
    </row>
    <row r="834" spans="1:7" hidden="1" x14ac:dyDescent="0.2">
      <c r="A834" s="24" t="s">
        <v>338</v>
      </c>
      <c r="B834" s="24" t="s">
        <v>355</v>
      </c>
      <c r="C834" s="27">
        <v>36</v>
      </c>
      <c r="G834" s="24" t="s">
        <v>836</v>
      </c>
    </row>
    <row r="835" spans="1:7" hidden="1" x14ac:dyDescent="0.2">
      <c r="A835" s="24" t="s">
        <v>745</v>
      </c>
      <c r="B835" s="24" t="s">
        <v>780</v>
      </c>
      <c r="C835" s="27">
        <v>36</v>
      </c>
      <c r="G835" s="24" t="s">
        <v>836</v>
      </c>
    </row>
    <row r="836" spans="1:7" hidden="1" x14ac:dyDescent="0.2">
      <c r="A836" s="24" t="s">
        <v>671</v>
      </c>
      <c r="B836" s="24" t="s">
        <v>691</v>
      </c>
      <c r="C836" s="27">
        <v>35</v>
      </c>
      <c r="G836" s="24" t="s">
        <v>836</v>
      </c>
    </row>
    <row r="837" spans="1:7" hidden="1" x14ac:dyDescent="0.2">
      <c r="A837" s="24" t="s">
        <v>550</v>
      </c>
      <c r="B837" s="24" t="s">
        <v>579</v>
      </c>
      <c r="C837" s="27">
        <v>34</v>
      </c>
      <c r="G837" s="24" t="s">
        <v>836</v>
      </c>
    </row>
    <row r="838" spans="1:7" hidden="1" x14ac:dyDescent="0.2">
      <c r="A838" s="24" t="s">
        <v>338</v>
      </c>
      <c r="B838" s="24" t="s">
        <v>352</v>
      </c>
      <c r="C838" s="27">
        <v>33</v>
      </c>
      <c r="G838" s="24" t="s">
        <v>836</v>
      </c>
    </row>
    <row r="839" spans="1:7" hidden="1" x14ac:dyDescent="0.2">
      <c r="A839" s="24" t="s">
        <v>257</v>
      </c>
      <c r="B839" s="24" t="s">
        <v>276</v>
      </c>
      <c r="C839" s="27">
        <v>33</v>
      </c>
      <c r="G839" s="24" t="s">
        <v>836</v>
      </c>
    </row>
    <row r="840" spans="1:7" hidden="1" x14ac:dyDescent="0.2">
      <c r="A840" s="24" t="s">
        <v>583</v>
      </c>
      <c r="B840" s="24" t="s">
        <v>1089</v>
      </c>
      <c r="C840" s="27">
        <v>31</v>
      </c>
      <c r="G840" s="24" t="s">
        <v>836</v>
      </c>
    </row>
    <row r="841" spans="1:7" hidden="1" x14ac:dyDescent="0.2">
      <c r="A841" s="24" t="s">
        <v>287</v>
      </c>
      <c r="B841" s="24" t="s">
        <v>320</v>
      </c>
      <c r="C841" s="27">
        <v>31</v>
      </c>
      <c r="G841" s="24" t="s">
        <v>836</v>
      </c>
    </row>
    <row r="842" spans="1:7" hidden="1" x14ac:dyDescent="0.2">
      <c r="A842" s="24" t="s">
        <v>338</v>
      </c>
      <c r="B842" s="24" t="s">
        <v>1096</v>
      </c>
      <c r="C842" s="27">
        <v>31</v>
      </c>
      <c r="G842" s="24" t="s">
        <v>836</v>
      </c>
    </row>
    <row r="843" spans="1:7" hidden="1" x14ac:dyDescent="0.2">
      <c r="A843" s="24" t="s">
        <v>523</v>
      </c>
      <c r="B843" s="24" t="s">
        <v>526</v>
      </c>
      <c r="C843" s="27">
        <v>30</v>
      </c>
      <c r="G843" s="24" t="s">
        <v>836</v>
      </c>
    </row>
    <row r="844" spans="1:7" hidden="1" x14ac:dyDescent="0.2">
      <c r="A844" s="24" t="s">
        <v>203</v>
      </c>
      <c r="B844" s="24" t="s">
        <v>212</v>
      </c>
      <c r="C844" s="27">
        <v>30</v>
      </c>
      <c r="G844" s="24" t="s">
        <v>836</v>
      </c>
    </row>
    <row r="845" spans="1:7" hidden="1" x14ac:dyDescent="0.2">
      <c r="A845" s="24" t="s">
        <v>257</v>
      </c>
      <c r="B845" s="24" t="s">
        <v>273</v>
      </c>
      <c r="C845" s="27">
        <v>30</v>
      </c>
      <c r="G845" s="24" t="s">
        <v>836</v>
      </c>
    </row>
    <row r="846" spans="1:7" hidden="1" x14ac:dyDescent="0.2">
      <c r="A846" s="24" t="s">
        <v>257</v>
      </c>
      <c r="B846" s="24" t="s">
        <v>277</v>
      </c>
      <c r="C846" s="27">
        <v>30</v>
      </c>
      <c r="G846" s="24" t="s">
        <v>836</v>
      </c>
    </row>
    <row r="847" spans="1:7" hidden="1" x14ac:dyDescent="0.2">
      <c r="A847" s="24" t="s">
        <v>328</v>
      </c>
      <c r="B847" s="24" t="s">
        <v>336</v>
      </c>
      <c r="C847" s="27">
        <v>30</v>
      </c>
      <c r="G847" s="24" t="s">
        <v>836</v>
      </c>
    </row>
    <row r="848" spans="1:7" hidden="1" x14ac:dyDescent="0.2">
      <c r="A848" s="24" t="s">
        <v>203</v>
      </c>
      <c r="B848" s="24" t="s">
        <v>218</v>
      </c>
      <c r="C848" s="27">
        <v>30</v>
      </c>
      <c r="G848" s="24" t="s">
        <v>836</v>
      </c>
    </row>
    <row r="849" spans="1:7" hidden="1" x14ac:dyDescent="0.2">
      <c r="A849" s="24" t="s">
        <v>221</v>
      </c>
      <c r="B849" s="24" t="s">
        <v>226</v>
      </c>
      <c r="C849" s="27">
        <v>29</v>
      </c>
      <c r="G849" s="24" t="s">
        <v>836</v>
      </c>
    </row>
    <row r="850" spans="1:7" hidden="1" x14ac:dyDescent="0.2">
      <c r="A850" s="24" t="s">
        <v>114</v>
      </c>
      <c r="B850" s="24" t="s">
        <v>125</v>
      </c>
      <c r="C850" s="27">
        <v>29</v>
      </c>
      <c r="G850" s="24" t="s">
        <v>836</v>
      </c>
    </row>
    <row r="851" spans="1:7" hidden="1" x14ac:dyDescent="0.2">
      <c r="A851" s="24" t="s">
        <v>70</v>
      </c>
      <c r="B851" s="24" t="s">
        <v>86</v>
      </c>
      <c r="C851" s="27">
        <v>29</v>
      </c>
      <c r="G851" s="24" t="s">
        <v>836</v>
      </c>
    </row>
    <row r="852" spans="1:7" hidden="1" x14ac:dyDescent="0.2">
      <c r="A852" s="24" t="s">
        <v>444</v>
      </c>
      <c r="B852" s="24" t="s">
        <v>474</v>
      </c>
      <c r="C852" s="27">
        <v>29</v>
      </c>
      <c r="G852" s="24" t="s">
        <v>836</v>
      </c>
    </row>
    <row r="853" spans="1:7" hidden="1" x14ac:dyDescent="0.2">
      <c r="A853" s="24" t="s">
        <v>745</v>
      </c>
      <c r="B853" s="24" t="s">
        <v>766</v>
      </c>
      <c r="C853" s="27">
        <v>28</v>
      </c>
      <c r="G853" s="24" t="s">
        <v>836</v>
      </c>
    </row>
    <row r="854" spans="1:7" hidden="1" x14ac:dyDescent="0.2">
      <c r="A854" s="24" t="s">
        <v>550</v>
      </c>
      <c r="B854" s="24" t="s">
        <v>567</v>
      </c>
      <c r="C854" s="27">
        <v>28</v>
      </c>
      <c r="G854" s="24" t="s">
        <v>836</v>
      </c>
    </row>
    <row r="855" spans="1:7" hidden="1" x14ac:dyDescent="0.2">
      <c r="A855" s="24" t="s">
        <v>70</v>
      </c>
      <c r="B855" s="24" t="s">
        <v>74</v>
      </c>
      <c r="C855" s="27">
        <v>27</v>
      </c>
      <c r="G855" s="24" t="s">
        <v>836</v>
      </c>
    </row>
    <row r="856" spans="1:7" hidden="1" x14ac:dyDescent="0.2">
      <c r="A856" s="24" t="s">
        <v>155</v>
      </c>
      <c r="B856" s="24" t="s">
        <v>171</v>
      </c>
      <c r="C856" s="27">
        <v>27</v>
      </c>
      <c r="G856" s="24" t="s">
        <v>836</v>
      </c>
    </row>
    <row r="857" spans="1:7" hidden="1" x14ac:dyDescent="0.2">
      <c r="A857" s="24" t="s">
        <v>257</v>
      </c>
      <c r="B857" s="24" t="s">
        <v>274</v>
      </c>
      <c r="C857" s="27">
        <v>27</v>
      </c>
      <c r="G857" s="24" t="s">
        <v>836</v>
      </c>
    </row>
    <row r="858" spans="1:7" hidden="1" x14ac:dyDescent="0.2">
      <c r="A858" s="24" t="s">
        <v>374</v>
      </c>
      <c r="B858" s="24" t="s">
        <v>383</v>
      </c>
      <c r="C858" s="27">
        <v>26</v>
      </c>
      <c r="G858" s="24" t="s">
        <v>836</v>
      </c>
    </row>
    <row r="859" spans="1:7" hidden="1" x14ac:dyDescent="0.2">
      <c r="A859" s="24" t="s">
        <v>155</v>
      </c>
      <c r="B859" s="24" t="s">
        <v>176</v>
      </c>
      <c r="C859" s="27">
        <v>26</v>
      </c>
      <c r="G859" s="24" t="s">
        <v>836</v>
      </c>
    </row>
    <row r="860" spans="1:7" hidden="1" x14ac:dyDescent="0.2">
      <c r="A860" s="24" t="s">
        <v>641</v>
      </c>
      <c r="B860" s="24" t="s">
        <v>1030</v>
      </c>
      <c r="C860" s="27">
        <v>26</v>
      </c>
      <c r="G860" s="24" t="s">
        <v>836</v>
      </c>
    </row>
    <row r="861" spans="1:7" hidden="1" x14ac:dyDescent="0.2">
      <c r="A861" s="24" t="s">
        <v>257</v>
      </c>
      <c r="B861" s="24" t="s">
        <v>278</v>
      </c>
      <c r="C861" s="27">
        <v>26</v>
      </c>
      <c r="G861" s="24" t="s">
        <v>836</v>
      </c>
    </row>
    <row r="862" spans="1:7" hidden="1" x14ac:dyDescent="0.2">
      <c r="A862" s="24" t="s">
        <v>155</v>
      </c>
      <c r="B862" s="24" t="s">
        <v>185</v>
      </c>
      <c r="C862" s="27">
        <v>26</v>
      </c>
      <c r="G862" s="24" t="s">
        <v>836</v>
      </c>
    </row>
    <row r="863" spans="1:7" hidden="1" x14ac:dyDescent="0.2">
      <c r="A863" s="24" t="s">
        <v>482</v>
      </c>
      <c r="B863" s="24" t="s">
        <v>488</v>
      </c>
      <c r="C863" s="27">
        <v>25</v>
      </c>
      <c r="G863" s="24" t="s">
        <v>836</v>
      </c>
    </row>
    <row r="864" spans="1:7" hidden="1" x14ac:dyDescent="0.2">
      <c r="A864" s="24" t="s">
        <v>257</v>
      </c>
      <c r="B864" s="24" t="s">
        <v>286</v>
      </c>
      <c r="C864" s="27">
        <v>25</v>
      </c>
      <c r="G864" s="24" t="s">
        <v>836</v>
      </c>
    </row>
    <row r="865" spans="1:7" hidden="1" x14ac:dyDescent="0.2">
      <c r="A865" s="24" t="s">
        <v>705</v>
      </c>
      <c r="B865" s="24" t="s">
        <v>707</v>
      </c>
      <c r="C865" s="27">
        <v>24</v>
      </c>
      <c r="G865" s="24" t="s">
        <v>836</v>
      </c>
    </row>
    <row r="866" spans="1:7" hidden="1" x14ac:dyDescent="0.2">
      <c r="A866" s="24" t="s">
        <v>444</v>
      </c>
      <c r="B866" s="24" t="s">
        <v>450</v>
      </c>
      <c r="C866" s="27">
        <v>24</v>
      </c>
      <c r="G866" s="24" t="s">
        <v>836</v>
      </c>
    </row>
    <row r="867" spans="1:7" hidden="1" x14ac:dyDescent="0.2">
      <c r="A867" s="24" t="s">
        <v>25</v>
      </c>
      <c r="B867" s="24" t="s">
        <v>31</v>
      </c>
      <c r="C867" s="27">
        <v>24</v>
      </c>
      <c r="G867" s="24" t="s">
        <v>836</v>
      </c>
    </row>
    <row r="868" spans="1:7" hidden="1" x14ac:dyDescent="0.2">
      <c r="A868" s="24" t="s">
        <v>705</v>
      </c>
      <c r="B868" s="24" t="s">
        <v>710</v>
      </c>
      <c r="C868" s="27">
        <v>24</v>
      </c>
      <c r="G868" s="24" t="s">
        <v>836</v>
      </c>
    </row>
    <row r="869" spans="1:7" hidden="1" x14ac:dyDescent="0.2">
      <c r="A869" s="24" t="s">
        <v>221</v>
      </c>
      <c r="B869" s="24" t="s">
        <v>233</v>
      </c>
      <c r="C869" s="27">
        <v>24</v>
      </c>
      <c r="G869" s="24" t="s">
        <v>836</v>
      </c>
    </row>
    <row r="870" spans="1:7" hidden="1" x14ac:dyDescent="0.2">
      <c r="A870" s="24" t="s">
        <v>427</v>
      </c>
      <c r="B870" s="24" t="s">
        <v>441</v>
      </c>
      <c r="C870" s="27">
        <v>23</v>
      </c>
      <c r="G870" s="24" t="s">
        <v>836</v>
      </c>
    </row>
    <row r="871" spans="1:7" hidden="1" x14ac:dyDescent="0.2">
      <c r="A871" s="24" t="s">
        <v>25</v>
      </c>
      <c r="B871" s="24" t="s">
        <v>27</v>
      </c>
      <c r="C871" s="27">
        <v>22</v>
      </c>
      <c r="G871" s="24" t="s">
        <v>836</v>
      </c>
    </row>
    <row r="872" spans="1:7" hidden="1" x14ac:dyDescent="0.2">
      <c r="A872" s="24" t="s">
        <v>338</v>
      </c>
      <c r="B872" s="24" t="s">
        <v>361</v>
      </c>
      <c r="C872" s="27">
        <v>22</v>
      </c>
      <c r="G872" s="24" t="s">
        <v>836</v>
      </c>
    </row>
    <row r="873" spans="1:7" hidden="1" x14ac:dyDescent="0.2">
      <c r="A873" s="24" t="s">
        <v>328</v>
      </c>
      <c r="B873" s="24" t="s">
        <v>337</v>
      </c>
      <c r="C873" s="27">
        <v>22</v>
      </c>
      <c r="G873" s="24" t="s">
        <v>836</v>
      </c>
    </row>
    <row r="874" spans="1:7" hidden="1" x14ac:dyDescent="0.2">
      <c r="A874" s="24" t="s">
        <v>328</v>
      </c>
      <c r="B874" s="24" t="s">
        <v>333</v>
      </c>
      <c r="C874" s="27">
        <v>21</v>
      </c>
      <c r="G874" s="24" t="s">
        <v>836</v>
      </c>
    </row>
    <row r="875" spans="1:7" hidden="1" x14ac:dyDescent="0.2">
      <c r="A875" s="24" t="s">
        <v>416</v>
      </c>
      <c r="B875" s="24" t="s">
        <v>418</v>
      </c>
      <c r="C875" s="27">
        <v>20</v>
      </c>
      <c r="G875" s="24" t="s">
        <v>836</v>
      </c>
    </row>
    <row r="876" spans="1:7" hidden="1" x14ac:dyDescent="0.2">
      <c r="A876" s="24" t="s">
        <v>482</v>
      </c>
      <c r="B876" s="24" t="s">
        <v>495</v>
      </c>
      <c r="C876" s="27">
        <v>20</v>
      </c>
      <c r="G876" s="24" t="s">
        <v>836</v>
      </c>
    </row>
    <row r="877" spans="1:7" hidden="1" x14ac:dyDescent="0.2">
      <c r="A877" s="24" t="s">
        <v>338</v>
      </c>
      <c r="B877" s="24" t="s">
        <v>351</v>
      </c>
      <c r="C877" s="27">
        <v>20</v>
      </c>
      <c r="G877" s="24" t="s">
        <v>836</v>
      </c>
    </row>
    <row r="878" spans="1:7" hidden="1" x14ac:dyDescent="0.2">
      <c r="A878" s="24" t="s">
        <v>114</v>
      </c>
      <c r="B878" s="24" t="s">
        <v>130</v>
      </c>
      <c r="C878" s="27">
        <v>20</v>
      </c>
      <c r="G878" s="24" t="s">
        <v>836</v>
      </c>
    </row>
    <row r="879" spans="1:7" hidden="1" x14ac:dyDescent="0.2">
      <c r="A879" s="24" t="s">
        <v>221</v>
      </c>
      <c r="B879" s="24" t="s">
        <v>252</v>
      </c>
      <c r="C879" s="27">
        <v>20</v>
      </c>
      <c r="G879" s="24" t="s">
        <v>836</v>
      </c>
    </row>
    <row r="880" spans="1:7" hidden="1" x14ac:dyDescent="0.2">
      <c r="A880" s="24" t="s">
        <v>427</v>
      </c>
      <c r="B880" s="24" t="s">
        <v>433</v>
      </c>
      <c r="C880" s="27">
        <v>18</v>
      </c>
      <c r="G880" s="24" t="s">
        <v>836</v>
      </c>
    </row>
    <row r="881" spans="1:7" hidden="1" x14ac:dyDescent="0.2">
      <c r="A881" s="24" t="s">
        <v>705</v>
      </c>
      <c r="B881" s="24" t="s">
        <v>732</v>
      </c>
      <c r="C881" s="27">
        <v>17</v>
      </c>
      <c r="G881" s="24" t="s">
        <v>836</v>
      </c>
    </row>
    <row r="882" spans="1:7" hidden="1" x14ac:dyDescent="0.2">
      <c r="A882" s="24" t="s">
        <v>25</v>
      </c>
      <c r="B882" s="24" t="s">
        <v>60</v>
      </c>
      <c r="C882" s="27">
        <v>17</v>
      </c>
      <c r="G882" s="24" t="s">
        <v>836</v>
      </c>
    </row>
    <row r="883" spans="1:7" hidden="1" x14ac:dyDescent="0.2">
      <c r="A883" s="24" t="s">
        <v>482</v>
      </c>
      <c r="B883" s="24" t="s">
        <v>490</v>
      </c>
      <c r="C883" s="27">
        <v>15</v>
      </c>
      <c r="G883" s="24" t="s">
        <v>836</v>
      </c>
    </row>
    <row r="884" spans="1:7" hidden="1" x14ac:dyDescent="0.2">
      <c r="A884" s="24" t="s">
        <v>203</v>
      </c>
      <c r="B884" s="24" t="s">
        <v>211</v>
      </c>
      <c r="C884" s="27">
        <v>14</v>
      </c>
      <c r="G884" s="24" t="s">
        <v>836</v>
      </c>
    </row>
    <row r="885" spans="1:7" hidden="1" x14ac:dyDescent="0.2">
      <c r="A885" s="24" t="s">
        <v>203</v>
      </c>
      <c r="B885" s="24" t="s">
        <v>1066</v>
      </c>
      <c r="C885" s="27">
        <v>14</v>
      </c>
      <c r="G885" s="24" t="s">
        <v>836</v>
      </c>
    </row>
    <row r="886" spans="1:7" hidden="1" x14ac:dyDescent="0.2">
      <c r="A886" s="24" t="s">
        <v>25</v>
      </c>
      <c r="B886" s="24" t="s">
        <v>37</v>
      </c>
      <c r="C886" s="27">
        <v>13</v>
      </c>
      <c r="G886" s="24" t="s">
        <v>836</v>
      </c>
    </row>
    <row r="887" spans="1:7" hidden="1" x14ac:dyDescent="0.2">
      <c r="A887" s="24" t="s">
        <v>328</v>
      </c>
      <c r="B887" s="24" t="s">
        <v>334</v>
      </c>
      <c r="C887" s="27">
        <v>13</v>
      </c>
      <c r="G887" s="24" t="s">
        <v>836</v>
      </c>
    </row>
    <row r="888" spans="1:7" hidden="1" x14ac:dyDescent="0.2">
      <c r="A888" s="24" t="s">
        <v>114</v>
      </c>
      <c r="B888" s="24" t="s">
        <v>144</v>
      </c>
      <c r="C888" s="27">
        <v>13</v>
      </c>
      <c r="G888" s="24" t="s">
        <v>836</v>
      </c>
    </row>
    <row r="889" spans="1:7" hidden="1" x14ac:dyDescent="0.2">
      <c r="A889" s="24" t="s">
        <v>427</v>
      </c>
      <c r="B889" s="24" t="s">
        <v>429</v>
      </c>
      <c r="C889" s="27">
        <v>11</v>
      </c>
      <c r="G889" s="24" t="s">
        <v>836</v>
      </c>
    </row>
    <row r="890" spans="1:7" hidden="1" x14ac:dyDescent="0.2">
      <c r="A890" s="24" t="s">
        <v>328</v>
      </c>
      <c r="B890" s="24" t="s">
        <v>329</v>
      </c>
      <c r="C890" s="27">
        <v>11</v>
      </c>
      <c r="G890" s="24" t="s">
        <v>836</v>
      </c>
    </row>
    <row r="891" spans="1:7" hidden="1" x14ac:dyDescent="0.2">
      <c r="A891" s="24" t="s">
        <v>705</v>
      </c>
      <c r="B891" s="24" t="s">
        <v>721</v>
      </c>
      <c r="C891" s="27">
        <v>11</v>
      </c>
      <c r="G891" s="24" t="s">
        <v>836</v>
      </c>
    </row>
    <row r="892" spans="1:7" hidden="1" x14ac:dyDescent="0.2">
      <c r="A892" s="24" t="s">
        <v>70</v>
      </c>
      <c r="B892" s="24" t="s">
        <v>76</v>
      </c>
      <c r="C892" s="27">
        <v>9</v>
      </c>
      <c r="G892" s="24" t="s">
        <v>836</v>
      </c>
    </row>
    <row r="893" spans="1:7" hidden="1" x14ac:dyDescent="0.2">
      <c r="A893" s="24" t="s">
        <v>221</v>
      </c>
      <c r="B893" s="24" t="s">
        <v>235</v>
      </c>
      <c r="C893" s="27">
        <v>9</v>
      </c>
      <c r="G893" s="24" t="s">
        <v>836</v>
      </c>
    </row>
    <row r="894" spans="1:7" hidden="1" x14ac:dyDescent="0.2">
      <c r="A894" s="24" t="s">
        <v>745</v>
      </c>
      <c r="B894" s="24" t="s">
        <v>789</v>
      </c>
      <c r="C894" s="27">
        <v>9</v>
      </c>
      <c r="G894" s="24" t="s">
        <v>836</v>
      </c>
    </row>
    <row r="895" spans="1:7" hidden="1" x14ac:dyDescent="0.2">
      <c r="A895" s="24" t="s">
        <v>705</v>
      </c>
      <c r="B895" s="24" t="s">
        <v>720</v>
      </c>
      <c r="C895" s="27">
        <v>8</v>
      </c>
      <c r="G895" s="24" t="s">
        <v>836</v>
      </c>
    </row>
    <row r="896" spans="1:7" hidden="1" x14ac:dyDescent="0.2">
      <c r="A896" s="24" t="s">
        <v>257</v>
      </c>
      <c r="B896" s="24" t="s">
        <v>282</v>
      </c>
      <c r="C896" s="27">
        <v>8</v>
      </c>
      <c r="G896" s="24" t="s">
        <v>836</v>
      </c>
    </row>
    <row r="897" spans="1:7" hidden="1" x14ac:dyDescent="0.2">
      <c r="A897" s="24" t="s">
        <v>338</v>
      </c>
      <c r="B897" s="24" t="s">
        <v>348</v>
      </c>
      <c r="C897" s="27">
        <v>6</v>
      </c>
      <c r="G897" s="24" t="s">
        <v>836</v>
      </c>
    </row>
    <row r="898" spans="1:7" hidden="1" x14ac:dyDescent="0.2">
      <c r="A898" s="24" t="s">
        <v>155</v>
      </c>
      <c r="B898" s="24" t="s">
        <v>179</v>
      </c>
      <c r="C898" s="27">
        <v>6</v>
      </c>
      <c r="G898" s="24" t="s">
        <v>836</v>
      </c>
    </row>
    <row r="899" spans="1:7" hidden="1" x14ac:dyDescent="0.2">
      <c r="A899" s="24" t="s">
        <v>374</v>
      </c>
      <c r="B899" s="24" t="s">
        <v>386</v>
      </c>
      <c r="C899" s="27">
        <v>5</v>
      </c>
      <c r="G899" s="24" t="s">
        <v>836</v>
      </c>
    </row>
    <row r="900" spans="1:7" hidden="1" x14ac:dyDescent="0.2">
      <c r="A900" s="24" t="s">
        <v>257</v>
      </c>
      <c r="B900" s="24" t="s">
        <v>266</v>
      </c>
      <c r="C900" s="27">
        <v>3</v>
      </c>
      <c r="G900" s="24" t="s">
        <v>836</v>
      </c>
    </row>
    <row r="901" spans="1:7" hidden="1" x14ac:dyDescent="0.2">
      <c r="A901" s="24" t="s">
        <v>705</v>
      </c>
      <c r="B901" s="24" t="s">
        <v>723</v>
      </c>
      <c r="C901" s="27">
        <v>3</v>
      </c>
      <c r="G901" s="24" t="s">
        <v>836</v>
      </c>
    </row>
    <row r="902" spans="1:7" hidden="1" x14ac:dyDescent="0.2">
      <c r="A902" s="24" t="s">
        <v>328</v>
      </c>
      <c r="B902" s="24" t="s">
        <v>331</v>
      </c>
      <c r="C902" s="27">
        <v>3</v>
      </c>
      <c r="G902" s="24" t="s">
        <v>836</v>
      </c>
    </row>
    <row r="903" spans="1:7" hidden="1" x14ac:dyDescent="0.2">
      <c r="A903" s="24" t="s">
        <v>257</v>
      </c>
      <c r="B903" s="24" t="s">
        <v>271</v>
      </c>
      <c r="C903" s="27">
        <v>1</v>
      </c>
      <c r="G903" s="24" t="s">
        <v>836</v>
      </c>
    </row>
    <row r="904" spans="1:7" hidden="1" x14ac:dyDescent="0.2">
      <c r="A904" s="24" t="s">
        <v>338</v>
      </c>
      <c r="B904" s="24" t="s">
        <v>364</v>
      </c>
      <c r="C904" s="27">
        <v>1</v>
      </c>
      <c r="G904" s="24" t="s">
        <v>836</v>
      </c>
    </row>
    <row r="905" spans="1:7" hidden="1" x14ac:dyDescent="0.2">
      <c r="A905" s="24" t="s">
        <v>253</v>
      </c>
      <c r="B905" s="24" t="s">
        <v>254</v>
      </c>
      <c r="C905" s="27">
        <v>0</v>
      </c>
      <c r="G905" s="24" t="s">
        <v>836</v>
      </c>
    </row>
    <row r="906" spans="1:7" hidden="1" x14ac:dyDescent="0.2">
      <c r="A906" s="24" t="s">
        <v>253</v>
      </c>
      <c r="B906" s="24" t="s">
        <v>255</v>
      </c>
      <c r="C906" s="27">
        <v>0</v>
      </c>
      <c r="G906" s="24" t="s">
        <v>836</v>
      </c>
    </row>
    <row r="907" spans="1:7" hidden="1" x14ac:dyDescent="0.2">
      <c r="A907" s="24" t="s">
        <v>257</v>
      </c>
      <c r="B907" s="24" t="s">
        <v>259</v>
      </c>
      <c r="C907" s="27">
        <v>0</v>
      </c>
      <c r="G907" s="24" t="s">
        <v>836</v>
      </c>
    </row>
    <row r="908" spans="1:7" hidden="1" x14ac:dyDescent="0.2">
      <c r="A908" s="24" t="s">
        <v>257</v>
      </c>
      <c r="B908" s="24" t="s">
        <v>1067</v>
      </c>
      <c r="C908" s="27">
        <v>0</v>
      </c>
      <c r="G908" s="24" t="s">
        <v>836</v>
      </c>
    </row>
    <row r="909" spans="1:7" hidden="1" x14ac:dyDescent="0.2">
      <c r="A909" s="24" t="s">
        <v>221</v>
      </c>
      <c r="B909" s="24" t="s">
        <v>224</v>
      </c>
      <c r="C909" s="27">
        <v>0</v>
      </c>
      <c r="G909" s="24" t="s">
        <v>836</v>
      </c>
    </row>
    <row r="910" spans="1:7" hidden="1" x14ac:dyDescent="0.2">
      <c r="A910" s="24" t="s">
        <v>221</v>
      </c>
      <c r="B910" s="24" t="s">
        <v>1068</v>
      </c>
      <c r="C910" s="27">
        <v>0</v>
      </c>
      <c r="G910" s="24" t="s">
        <v>836</v>
      </c>
    </row>
    <row r="911" spans="1:7" hidden="1" x14ac:dyDescent="0.2">
      <c r="A911" s="24" t="s">
        <v>338</v>
      </c>
      <c r="B911" s="24" t="s">
        <v>344</v>
      </c>
      <c r="C911" s="27">
        <v>0</v>
      </c>
      <c r="G911" s="24" t="s">
        <v>836</v>
      </c>
    </row>
    <row r="912" spans="1:7" hidden="1" x14ac:dyDescent="0.2">
      <c r="A912" s="24" t="s">
        <v>155</v>
      </c>
      <c r="B912" s="24" t="s">
        <v>165</v>
      </c>
      <c r="C912" s="27">
        <v>0</v>
      </c>
      <c r="G912" s="24" t="s">
        <v>836</v>
      </c>
    </row>
    <row r="913" spans="1:7" hidden="1" x14ac:dyDescent="0.2">
      <c r="A913" s="24" t="s">
        <v>257</v>
      </c>
      <c r="B913" s="24" t="s">
        <v>265</v>
      </c>
      <c r="C913" s="27">
        <v>0</v>
      </c>
      <c r="G913" s="24" t="s">
        <v>836</v>
      </c>
    </row>
    <row r="914" spans="1:7" hidden="1" x14ac:dyDescent="0.2">
      <c r="A914" s="24" t="s">
        <v>70</v>
      </c>
      <c r="B914" s="24" t="s">
        <v>78</v>
      </c>
      <c r="C914" s="27">
        <v>0</v>
      </c>
      <c r="G914" s="24" t="s">
        <v>836</v>
      </c>
    </row>
    <row r="915" spans="1:7" hidden="1" x14ac:dyDescent="0.2">
      <c r="A915" s="24" t="s">
        <v>705</v>
      </c>
      <c r="B915" s="24" t="s">
        <v>718</v>
      </c>
      <c r="C915" s="27">
        <v>0</v>
      </c>
      <c r="G915" s="24" t="s">
        <v>836</v>
      </c>
    </row>
    <row r="916" spans="1:7" hidden="1" x14ac:dyDescent="0.2">
      <c r="A916" s="24" t="s">
        <v>25</v>
      </c>
      <c r="B916" s="24" t="s">
        <v>38</v>
      </c>
      <c r="C916" s="27">
        <v>0</v>
      </c>
      <c r="G916" s="24" t="s">
        <v>836</v>
      </c>
    </row>
    <row r="917" spans="1:7" hidden="1" x14ac:dyDescent="0.2">
      <c r="A917" s="24" t="s">
        <v>705</v>
      </c>
      <c r="B917" s="24" t="s">
        <v>1097</v>
      </c>
      <c r="C917" s="27">
        <v>0</v>
      </c>
      <c r="G917" s="24" t="s">
        <v>836</v>
      </c>
    </row>
    <row r="918" spans="1:7" hidden="1" x14ac:dyDescent="0.2">
      <c r="A918" s="24" t="s">
        <v>550</v>
      </c>
      <c r="B918" s="24" t="s">
        <v>559</v>
      </c>
      <c r="C918" s="27">
        <v>0</v>
      </c>
      <c r="G918" s="24" t="s">
        <v>836</v>
      </c>
    </row>
    <row r="919" spans="1:7" hidden="1" x14ac:dyDescent="0.2">
      <c r="A919" s="24" t="s">
        <v>583</v>
      </c>
      <c r="B919" s="24" t="s">
        <v>602</v>
      </c>
      <c r="C919" s="27">
        <v>0</v>
      </c>
      <c r="G919" s="24" t="s">
        <v>836</v>
      </c>
    </row>
    <row r="920" spans="1:7" hidden="1" x14ac:dyDescent="0.2">
      <c r="A920" s="24" t="s">
        <v>745</v>
      </c>
      <c r="B920" s="24" t="s">
        <v>763</v>
      </c>
      <c r="C920" s="27">
        <v>0</v>
      </c>
      <c r="G920" s="24" t="s">
        <v>836</v>
      </c>
    </row>
    <row r="921" spans="1:7" hidden="1" x14ac:dyDescent="0.2">
      <c r="A921" s="24" t="s">
        <v>257</v>
      </c>
      <c r="B921" s="24" t="s">
        <v>272</v>
      </c>
      <c r="C921" s="27">
        <v>0</v>
      </c>
      <c r="G921" s="24" t="s">
        <v>836</v>
      </c>
    </row>
    <row r="922" spans="1:7" hidden="1" x14ac:dyDescent="0.2">
      <c r="A922" s="24" t="s">
        <v>444</v>
      </c>
      <c r="B922" s="24" t="s">
        <v>1069</v>
      </c>
      <c r="C922" s="27">
        <v>0</v>
      </c>
      <c r="G922" s="24" t="s">
        <v>836</v>
      </c>
    </row>
    <row r="923" spans="1:7" hidden="1" x14ac:dyDescent="0.2">
      <c r="A923" s="24" t="s">
        <v>328</v>
      </c>
      <c r="B923" s="24" t="s">
        <v>335</v>
      </c>
      <c r="C923" s="27">
        <v>0</v>
      </c>
      <c r="G923" s="24" t="s">
        <v>836</v>
      </c>
    </row>
    <row r="924" spans="1:7" hidden="1" x14ac:dyDescent="0.2">
      <c r="A924" s="24" t="s">
        <v>114</v>
      </c>
      <c r="B924" s="24" t="s">
        <v>1031</v>
      </c>
      <c r="C924" s="27">
        <v>0</v>
      </c>
      <c r="G924" s="24" t="s">
        <v>836</v>
      </c>
    </row>
    <row r="925" spans="1:7" hidden="1" x14ac:dyDescent="0.2">
      <c r="A925" s="24" t="s">
        <v>25</v>
      </c>
      <c r="B925" s="24" t="s">
        <v>54</v>
      </c>
      <c r="C925" s="27">
        <v>0</v>
      </c>
      <c r="G925" s="24" t="s">
        <v>836</v>
      </c>
    </row>
    <row r="926" spans="1:7" hidden="1" x14ac:dyDescent="0.2">
      <c r="A926" s="24" t="s">
        <v>705</v>
      </c>
      <c r="B926" s="24" t="s">
        <v>734</v>
      </c>
      <c r="C926" s="27">
        <v>0</v>
      </c>
      <c r="G926" s="24" t="s">
        <v>836</v>
      </c>
    </row>
    <row r="927" spans="1:7" hidden="1" x14ac:dyDescent="0.2">
      <c r="A927" s="24" t="s">
        <v>427</v>
      </c>
      <c r="B927" s="24" t="s">
        <v>439</v>
      </c>
      <c r="C927" s="27">
        <v>0</v>
      </c>
      <c r="G927" s="24" t="s">
        <v>836</v>
      </c>
    </row>
    <row r="928" spans="1:7" hidden="1" x14ac:dyDescent="0.2">
      <c r="A928" s="24" t="s">
        <v>257</v>
      </c>
      <c r="B928" s="24" t="s">
        <v>281</v>
      </c>
      <c r="C928" s="27">
        <v>0</v>
      </c>
      <c r="G928" s="24" t="s">
        <v>836</v>
      </c>
    </row>
    <row r="929" spans="1:7" hidden="1" x14ac:dyDescent="0.2">
      <c r="A929" s="24" t="s">
        <v>253</v>
      </c>
      <c r="B929" s="24" t="s">
        <v>256</v>
      </c>
      <c r="C929" s="27">
        <v>0</v>
      </c>
      <c r="G929" s="24" t="s">
        <v>836</v>
      </c>
    </row>
    <row r="930" spans="1:7" hidden="1" x14ac:dyDescent="0.2">
      <c r="A930" s="24" t="s">
        <v>257</v>
      </c>
      <c r="B930" s="24" t="s">
        <v>283</v>
      </c>
      <c r="C930" s="27">
        <v>0</v>
      </c>
      <c r="G930" s="24" t="s">
        <v>836</v>
      </c>
    </row>
    <row r="931" spans="1:7" hidden="1" x14ac:dyDescent="0.2">
      <c r="A931" s="24" t="s">
        <v>523</v>
      </c>
      <c r="B931" s="24" t="s">
        <v>544</v>
      </c>
      <c r="C931" s="27">
        <v>0</v>
      </c>
      <c r="G931" s="24" t="s">
        <v>836</v>
      </c>
    </row>
    <row r="932" spans="1:7" hidden="1" x14ac:dyDescent="0.2">
      <c r="A932" s="24" t="s">
        <v>257</v>
      </c>
      <c r="B932" s="24" t="s">
        <v>285</v>
      </c>
      <c r="C932" s="27">
        <v>0</v>
      </c>
      <c r="G932" s="24" t="s">
        <v>836</v>
      </c>
    </row>
    <row r="933" spans="1:7" hidden="1" x14ac:dyDescent="0.2">
      <c r="A933" s="24" t="s">
        <v>550</v>
      </c>
      <c r="B933" s="24" t="s">
        <v>575</v>
      </c>
      <c r="C933" s="27">
        <v>0</v>
      </c>
      <c r="G933" s="24" t="s">
        <v>836</v>
      </c>
    </row>
    <row r="934" spans="1:7" hidden="1" x14ac:dyDescent="0.2">
      <c r="A934" s="24" t="s">
        <v>374</v>
      </c>
      <c r="B934" s="24" t="s">
        <v>415</v>
      </c>
      <c r="C934" s="27">
        <v>0</v>
      </c>
      <c r="G934" s="24" t="s">
        <v>836</v>
      </c>
    </row>
    <row r="935" spans="1:7" hidden="1" x14ac:dyDescent="0.2">
      <c r="A935" s="24" t="s">
        <v>427</v>
      </c>
      <c r="B935" s="24" t="s">
        <v>1070</v>
      </c>
      <c r="C935" s="27">
        <v>0</v>
      </c>
      <c r="G935" s="24" t="s">
        <v>836</v>
      </c>
    </row>
    <row r="937" spans="1:7" x14ac:dyDescent="0.2">
      <c r="B937" s="24" t="s">
        <v>829</v>
      </c>
      <c r="C937" s="27">
        <f>SUM(C2:C936)</f>
        <v>446311</v>
      </c>
    </row>
  </sheetData>
  <autoFilter ref="A1:M935" xr:uid="{8D17421B-2336-6147-B2CE-EEDCE3CEA9E7}">
    <filterColumn colId="0">
      <filters>
        <filter val="SOLIDARIEDAD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3</vt:i4>
      </vt:variant>
    </vt:vector>
  </HeadingPairs>
  <TitlesOfParts>
    <vt:vector size="10" baseType="lpstr">
      <vt:lpstr>Resumo</vt:lpstr>
      <vt:lpstr>Resumo 1</vt:lpstr>
      <vt:lpstr>VotosNominais</vt:lpstr>
      <vt:lpstr>VotosNominaisPartido</vt:lpstr>
      <vt:lpstr>Cadeiras por Partido</vt:lpstr>
      <vt:lpstr>Eleitos 2016 e 2020</vt:lpstr>
      <vt:lpstr>EngVotos</vt:lpstr>
      <vt:lpstr>Chart3</vt:lpstr>
      <vt:lpstr>Chart2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Teixeira</dc:creator>
  <cp:lastModifiedBy>Carlos Teixeira</cp:lastModifiedBy>
  <dcterms:created xsi:type="dcterms:W3CDTF">2020-11-27T14:09:36Z</dcterms:created>
  <dcterms:modified xsi:type="dcterms:W3CDTF">2024-08-17T20:59:56Z</dcterms:modified>
</cp:coreProperties>
</file>