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16/"/>
    </mc:Choice>
  </mc:AlternateContent>
  <xr:revisionPtr revIDLastSave="0" documentId="13_ncr:1_{75ADFEDB-A417-7344-B2BD-7366371308A1}" xr6:coauthVersionLast="45" xr6:coauthVersionMax="45" xr10:uidLastSave="{00000000-0000-0000-0000-000000000000}"/>
  <bookViews>
    <workbookView xWindow="0" yWindow="0" windowWidth="28800" windowHeight="18000" activeTab="2" xr2:uid="{9CDDDC5C-CB79-5E4F-8E22-32D013CBACE9}"/>
  </bookViews>
  <sheets>
    <sheet name="Sao Paulo Graf" sheetId="3" r:id="rId1"/>
    <sheet name="Votos Nominais" sheetId="1" r:id="rId2"/>
    <sheet name="Resumo" sheetId="2" r:id="rId3"/>
  </sheets>
  <externalReferences>
    <externalReference r:id="rId4"/>
  </externalReferences>
  <definedNames>
    <definedName name="_xlnm._FilterDatabase" localSheetId="1" hidden="1">'Votos Nominais'!$A$1:$I$1276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5" i="2"/>
  <c r="H56" i="1" l="1"/>
  <c r="H28" i="1"/>
  <c r="D7" i="2"/>
  <c r="D3" i="2"/>
  <c r="D4" i="2"/>
  <c r="E30" i="2"/>
  <c r="D27" i="2"/>
  <c r="D14" i="2"/>
  <c r="D17" i="2" s="1"/>
  <c r="D9" i="2"/>
  <c r="D8" i="2"/>
  <c r="H5" i="1"/>
  <c r="D2" i="2" s="1"/>
  <c r="D10" i="2" l="1"/>
  <c r="E9" i="2" l="1"/>
  <c r="E7" i="2"/>
  <c r="E5" i="2"/>
  <c r="E3" i="2"/>
  <c r="E8" i="2"/>
  <c r="E6" i="2"/>
  <c r="E4" i="2"/>
  <c r="E2" i="2"/>
  <c r="D13" i="2"/>
  <c r="F9" i="2" l="1"/>
  <c r="F4" i="2"/>
  <c r="E10" i="2"/>
  <c r="E13" i="2"/>
  <c r="D15" i="2"/>
  <c r="G1275" i="1" l="1"/>
  <c r="G1271" i="1"/>
  <c r="G1267" i="1"/>
  <c r="G1263" i="1"/>
  <c r="G1259" i="1"/>
  <c r="G1255" i="1"/>
  <c r="G1251" i="1"/>
  <c r="G1247" i="1"/>
  <c r="G1243" i="1"/>
  <c r="G1239" i="1"/>
  <c r="G1235" i="1"/>
  <c r="G1231" i="1"/>
  <c r="G1227" i="1"/>
  <c r="G1223" i="1"/>
  <c r="G1219" i="1"/>
  <c r="G1215" i="1"/>
  <c r="G1211" i="1"/>
  <c r="G1207" i="1"/>
  <c r="G1203" i="1"/>
  <c r="G1199" i="1"/>
  <c r="G1195" i="1"/>
  <c r="G1191" i="1"/>
  <c r="G1187" i="1"/>
  <c r="G1183" i="1"/>
  <c r="G1179" i="1"/>
  <c r="G1175" i="1"/>
  <c r="G1171" i="1"/>
  <c r="G1167" i="1"/>
  <c r="G1163" i="1"/>
  <c r="G1159" i="1"/>
  <c r="G1155" i="1"/>
  <c r="G1151" i="1"/>
  <c r="G1147" i="1"/>
  <c r="G1143" i="1"/>
  <c r="G1139" i="1"/>
  <c r="G1135" i="1"/>
  <c r="G1131" i="1"/>
  <c r="G1127" i="1"/>
  <c r="G1123" i="1"/>
  <c r="G1119" i="1"/>
  <c r="G1115" i="1"/>
  <c r="G1111" i="1"/>
  <c r="G1107" i="1"/>
  <c r="G1103" i="1"/>
  <c r="G1099" i="1"/>
  <c r="G1095" i="1"/>
  <c r="G1091" i="1"/>
  <c r="G1087" i="1"/>
  <c r="G1083" i="1"/>
  <c r="G1079" i="1"/>
  <c r="G1075" i="1"/>
  <c r="G1071" i="1"/>
  <c r="G1067" i="1"/>
  <c r="G1063" i="1"/>
  <c r="G1059" i="1"/>
  <c r="G1055" i="1"/>
  <c r="G1051" i="1"/>
  <c r="G1047" i="1"/>
  <c r="G1043" i="1"/>
  <c r="G1039" i="1"/>
  <c r="G1035" i="1"/>
  <c r="G1031" i="1"/>
  <c r="G1027" i="1"/>
  <c r="G1023" i="1"/>
  <c r="G1019" i="1"/>
  <c r="G1015" i="1"/>
  <c r="G1011" i="1"/>
  <c r="G1007" i="1"/>
  <c r="G1003" i="1"/>
  <c r="G999" i="1"/>
  <c r="G995" i="1"/>
  <c r="G991" i="1"/>
  <c r="G987" i="1"/>
  <c r="G983" i="1"/>
  <c r="G979" i="1"/>
  <c r="G975" i="1"/>
  <c r="G971" i="1"/>
  <c r="G967" i="1"/>
  <c r="G963" i="1"/>
  <c r="G959" i="1"/>
  <c r="G955" i="1"/>
  <c r="G951" i="1"/>
  <c r="G947" i="1"/>
  <c r="G943" i="1"/>
  <c r="G939" i="1"/>
  <c r="G1276" i="1"/>
  <c r="G1272" i="1"/>
  <c r="G1268" i="1"/>
  <c r="G1264" i="1"/>
  <c r="G1260" i="1"/>
  <c r="G1256" i="1"/>
  <c r="G1252" i="1"/>
  <c r="G1248" i="1"/>
  <c r="G1244" i="1"/>
  <c r="G1240" i="1"/>
  <c r="G1236" i="1"/>
  <c r="G1232" i="1"/>
  <c r="G1228" i="1"/>
  <c r="G1224" i="1"/>
  <c r="G1220" i="1"/>
  <c r="G1216" i="1"/>
  <c r="G1212" i="1"/>
  <c r="G1208" i="1"/>
  <c r="G1204" i="1"/>
  <c r="G1200" i="1"/>
  <c r="G1196" i="1"/>
  <c r="G1192" i="1"/>
  <c r="G1188" i="1"/>
  <c r="G1184" i="1"/>
  <c r="G1180" i="1"/>
  <c r="G1176" i="1"/>
  <c r="G1172" i="1"/>
  <c r="G1168" i="1"/>
  <c r="G1164" i="1"/>
  <c r="G1160" i="1"/>
  <c r="G1156" i="1"/>
  <c r="G1152" i="1"/>
  <c r="G1148" i="1"/>
  <c r="G1144" i="1"/>
  <c r="G1140" i="1"/>
  <c r="G1136" i="1"/>
  <c r="G1132" i="1"/>
  <c r="G1128" i="1"/>
  <c r="G1124" i="1"/>
  <c r="G1120" i="1"/>
  <c r="G1116" i="1"/>
  <c r="G1112" i="1"/>
  <c r="G1108" i="1"/>
  <c r="G1104" i="1"/>
  <c r="G1100" i="1"/>
  <c r="G1096" i="1"/>
  <c r="G1092" i="1"/>
  <c r="G1088" i="1"/>
  <c r="G1084" i="1"/>
  <c r="G1080" i="1"/>
  <c r="G1076" i="1"/>
  <c r="G1072" i="1"/>
  <c r="G1068" i="1"/>
  <c r="G1064" i="1"/>
  <c r="G1060" i="1"/>
  <c r="G1056" i="1"/>
  <c r="G1052" i="1"/>
  <c r="G1048" i="1"/>
  <c r="G1044" i="1"/>
  <c r="G1040" i="1"/>
  <c r="G1036" i="1"/>
  <c r="G1032" i="1"/>
  <c r="G1028" i="1"/>
  <c r="G1024" i="1"/>
  <c r="G1273" i="1"/>
  <c r="G1265" i="1"/>
  <c r="G1257" i="1"/>
  <c r="G1249" i="1"/>
  <c r="G1241" i="1"/>
  <c r="G1233" i="1"/>
  <c r="G1225" i="1"/>
  <c r="G1217" i="1"/>
  <c r="G1209" i="1"/>
  <c r="G1201" i="1"/>
  <c r="G1193" i="1"/>
  <c r="G1185" i="1"/>
  <c r="G1177" i="1"/>
  <c r="G1169" i="1"/>
  <c r="G1161" i="1"/>
  <c r="G1153" i="1"/>
  <c r="G1145" i="1"/>
  <c r="G1137" i="1"/>
  <c r="G1129" i="1"/>
  <c r="G1121" i="1"/>
  <c r="G1113" i="1"/>
  <c r="G1105" i="1"/>
  <c r="G1097" i="1"/>
  <c r="G1089" i="1"/>
  <c r="G1081" i="1"/>
  <c r="G1073" i="1"/>
  <c r="G1065" i="1"/>
  <c r="G1057" i="1"/>
  <c r="G1049" i="1"/>
  <c r="G1041" i="1"/>
  <c r="G1033" i="1"/>
  <c r="G1025" i="1"/>
  <c r="G1018" i="1"/>
  <c r="G1013" i="1"/>
  <c r="G1008" i="1"/>
  <c r="G1002" i="1"/>
  <c r="G997" i="1"/>
  <c r="G992" i="1"/>
  <c r="G986" i="1"/>
  <c r="G981" i="1"/>
  <c r="G976" i="1"/>
  <c r="G970" i="1"/>
  <c r="G965" i="1"/>
  <c r="G960" i="1"/>
  <c r="G954" i="1"/>
  <c r="G949" i="1"/>
  <c r="G944" i="1"/>
  <c r="G938" i="1"/>
  <c r="G934" i="1"/>
  <c r="G930" i="1"/>
  <c r="G926" i="1"/>
  <c r="G922" i="1"/>
  <c r="G918" i="1"/>
  <c r="G914" i="1"/>
  <c r="G910" i="1"/>
  <c r="G906" i="1"/>
  <c r="G902" i="1"/>
  <c r="G898" i="1"/>
  <c r="G894" i="1"/>
  <c r="G890" i="1"/>
  <c r="G886" i="1"/>
  <c r="G882" i="1"/>
  <c r="G878" i="1"/>
  <c r="G874" i="1"/>
  <c r="G870" i="1"/>
  <c r="G866" i="1"/>
  <c r="G862" i="1"/>
  <c r="G858" i="1"/>
  <c r="G854" i="1"/>
  <c r="G850" i="1"/>
  <c r="G846" i="1"/>
  <c r="G842" i="1"/>
  <c r="G838" i="1"/>
  <c r="G834" i="1"/>
  <c r="G830" i="1"/>
  <c r="G826" i="1"/>
  <c r="G822" i="1"/>
  <c r="G818" i="1"/>
  <c r="G814" i="1"/>
  <c r="G810" i="1"/>
  <c r="G806" i="1"/>
  <c r="G802" i="1"/>
  <c r="G798" i="1"/>
  <c r="G794" i="1"/>
  <c r="G790" i="1"/>
  <c r="G786" i="1"/>
  <c r="G782" i="1"/>
  <c r="G778" i="1"/>
  <c r="G774" i="1"/>
  <c r="G770" i="1"/>
  <c r="G766" i="1"/>
  <c r="G762" i="1"/>
  <c r="G758" i="1"/>
  <c r="G754" i="1"/>
  <c r="G750" i="1"/>
  <c r="G746" i="1"/>
  <c r="G742" i="1"/>
  <c r="G738" i="1"/>
  <c r="G734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8" i="1"/>
  <c r="G574" i="1"/>
  <c r="G570" i="1"/>
  <c r="G566" i="1"/>
  <c r="G562" i="1"/>
  <c r="G558" i="1"/>
  <c r="G554" i="1"/>
  <c r="G550" i="1"/>
  <c r="G546" i="1"/>
  <c r="G542" i="1"/>
  <c r="G538" i="1"/>
  <c r="G534" i="1"/>
  <c r="G530" i="1"/>
  <c r="G526" i="1"/>
  <c r="G522" i="1"/>
  <c r="G518" i="1"/>
  <c r="G514" i="1"/>
  <c r="G510" i="1"/>
  <c r="G5" i="1"/>
  <c r="G1270" i="1"/>
  <c r="G1262" i="1"/>
  <c r="G1254" i="1"/>
  <c r="G1246" i="1"/>
  <c r="G1238" i="1"/>
  <c r="G1230" i="1"/>
  <c r="G1222" i="1"/>
  <c r="G1214" i="1"/>
  <c r="G1206" i="1"/>
  <c r="G1198" i="1"/>
  <c r="G1190" i="1"/>
  <c r="G1182" i="1"/>
  <c r="G1174" i="1"/>
  <c r="G1166" i="1"/>
  <c r="G1158" i="1"/>
  <c r="G1150" i="1"/>
  <c r="G1142" i="1"/>
  <c r="G1134" i="1"/>
  <c r="G1126" i="1"/>
  <c r="G1118" i="1"/>
  <c r="G1110" i="1"/>
  <c r="G1102" i="1"/>
  <c r="G1094" i="1"/>
  <c r="G1086" i="1"/>
  <c r="G1078" i="1"/>
  <c r="G1070" i="1"/>
  <c r="G1062" i="1"/>
  <c r="G1054" i="1"/>
  <c r="G1046" i="1"/>
  <c r="G1038" i="1"/>
  <c r="G1030" i="1"/>
  <c r="G1022" i="1"/>
  <c r="G1017" i="1"/>
  <c r="G1012" i="1"/>
  <c r="G1006" i="1"/>
  <c r="G1001" i="1"/>
  <c r="G996" i="1"/>
  <c r="G990" i="1"/>
  <c r="G985" i="1"/>
  <c r="G980" i="1"/>
  <c r="G974" i="1"/>
  <c r="G969" i="1"/>
  <c r="G964" i="1"/>
  <c r="G958" i="1"/>
  <c r="G953" i="1"/>
  <c r="G948" i="1"/>
  <c r="G942" i="1"/>
  <c r="G937" i="1"/>
  <c r="G933" i="1"/>
  <c r="G929" i="1"/>
  <c r="G925" i="1"/>
  <c r="G3" i="1"/>
  <c r="G1269" i="1"/>
  <c r="G1261" i="1"/>
  <c r="G1253" i="1"/>
  <c r="G1245" i="1"/>
  <c r="G1237" i="1"/>
  <c r="G1229" i="1"/>
  <c r="G1221" i="1"/>
  <c r="G1213" i="1"/>
  <c r="G1205" i="1"/>
  <c r="G1197" i="1"/>
  <c r="G1189" i="1"/>
  <c r="G1181" i="1"/>
  <c r="G1173" i="1"/>
  <c r="G1165" i="1"/>
  <c r="G1157" i="1"/>
  <c r="G1149" i="1"/>
  <c r="G1141" i="1"/>
  <c r="G1133" i="1"/>
  <c r="G1125" i="1"/>
  <c r="G1117" i="1"/>
  <c r="G1109" i="1"/>
  <c r="G1101" i="1"/>
  <c r="G1093" i="1"/>
  <c r="G1085" i="1"/>
  <c r="G1077" i="1"/>
  <c r="G1069" i="1"/>
  <c r="G1061" i="1"/>
  <c r="G1053" i="1"/>
  <c r="G1045" i="1"/>
  <c r="G1037" i="1"/>
  <c r="G1029" i="1"/>
  <c r="G1021" i="1"/>
  <c r="G1016" i="1"/>
  <c r="G1010" i="1"/>
  <c r="G1005" i="1"/>
  <c r="G1000" i="1"/>
  <c r="G994" i="1"/>
  <c r="G989" i="1"/>
  <c r="G984" i="1"/>
  <c r="G978" i="1"/>
  <c r="G973" i="1"/>
  <c r="G968" i="1"/>
  <c r="G962" i="1"/>
  <c r="G957" i="1"/>
  <c r="G952" i="1"/>
  <c r="G946" i="1"/>
  <c r="G941" i="1"/>
  <c r="G936" i="1"/>
  <c r="G932" i="1"/>
  <c r="G928" i="1"/>
  <c r="G924" i="1"/>
  <c r="G920" i="1"/>
  <c r="G916" i="1"/>
  <c r="G912" i="1"/>
  <c r="G908" i="1"/>
  <c r="G904" i="1"/>
  <c r="G900" i="1"/>
  <c r="G896" i="1"/>
  <c r="G892" i="1"/>
  <c r="G888" i="1"/>
  <c r="G884" i="1"/>
  <c r="G880" i="1"/>
  <c r="G876" i="1"/>
  <c r="G872" i="1"/>
  <c r="G868" i="1"/>
  <c r="G864" i="1"/>
  <c r="G860" i="1"/>
  <c r="G856" i="1"/>
  <c r="G852" i="1"/>
  <c r="G848" i="1"/>
  <c r="G844" i="1"/>
  <c r="G840" i="1"/>
  <c r="G836" i="1"/>
  <c r="G832" i="1"/>
  <c r="G828" i="1"/>
  <c r="G824" i="1"/>
  <c r="G820" i="1"/>
  <c r="G816" i="1"/>
  <c r="G812" i="1"/>
  <c r="G808" i="1"/>
  <c r="G804" i="1"/>
  <c r="G800" i="1"/>
  <c r="G796" i="1"/>
  <c r="G792" i="1"/>
  <c r="G1250" i="1"/>
  <c r="G1218" i="1"/>
  <c r="G1186" i="1"/>
  <c r="G1154" i="1"/>
  <c r="G1122" i="1"/>
  <c r="G1090" i="1"/>
  <c r="G1058" i="1"/>
  <c r="G1026" i="1"/>
  <c r="G1004" i="1"/>
  <c r="G982" i="1"/>
  <c r="G961" i="1"/>
  <c r="G940" i="1"/>
  <c r="G923" i="1"/>
  <c r="G915" i="1"/>
  <c r="G907" i="1"/>
  <c r="G899" i="1"/>
  <c r="G891" i="1"/>
  <c r="G883" i="1"/>
  <c r="G875" i="1"/>
  <c r="G867" i="1"/>
  <c r="G859" i="1"/>
  <c r="G851" i="1"/>
  <c r="G843" i="1"/>
  <c r="G835" i="1"/>
  <c r="G827" i="1"/>
  <c r="G819" i="1"/>
  <c r="G811" i="1"/>
  <c r="G803" i="1"/>
  <c r="G795" i="1"/>
  <c r="G788" i="1"/>
  <c r="G783" i="1"/>
  <c r="G777" i="1"/>
  <c r="G772" i="1"/>
  <c r="G767" i="1"/>
  <c r="G761" i="1"/>
  <c r="G756" i="1"/>
  <c r="G751" i="1"/>
  <c r="G745" i="1"/>
  <c r="G740" i="1"/>
  <c r="G735" i="1"/>
  <c r="G729" i="1"/>
  <c r="G724" i="1"/>
  <c r="G719" i="1"/>
  <c r="G713" i="1"/>
  <c r="G708" i="1"/>
  <c r="G703" i="1"/>
  <c r="G697" i="1"/>
  <c r="G692" i="1"/>
  <c r="G687" i="1"/>
  <c r="G681" i="1"/>
  <c r="G676" i="1"/>
  <c r="G671" i="1"/>
  <c r="G665" i="1"/>
  <c r="G660" i="1"/>
  <c r="G655" i="1"/>
  <c r="G649" i="1"/>
  <c r="G644" i="1"/>
  <c r="G639" i="1"/>
  <c r="G633" i="1"/>
  <c r="G628" i="1"/>
  <c r="G623" i="1"/>
  <c r="G617" i="1"/>
  <c r="G612" i="1"/>
  <c r="G607" i="1"/>
  <c r="G601" i="1"/>
  <c r="G596" i="1"/>
  <c r="G591" i="1"/>
  <c r="G585" i="1"/>
  <c r="G580" i="1"/>
  <c r="G575" i="1"/>
  <c r="G569" i="1"/>
  <c r="G564" i="1"/>
  <c r="G559" i="1"/>
  <c r="G553" i="1"/>
  <c r="G548" i="1"/>
  <c r="G543" i="1"/>
  <c r="G537" i="1"/>
  <c r="G532" i="1"/>
  <c r="G527" i="1"/>
  <c r="G521" i="1"/>
  <c r="G516" i="1"/>
  <c r="G511" i="1"/>
  <c r="G506" i="1"/>
  <c r="G1274" i="1"/>
  <c r="G1242" i="1"/>
  <c r="G1210" i="1"/>
  <c r="G1178" i="1"/>
  <c r="G1146" i="1"/>
  <c r="G1114" i="1"/>
  <c r="G1082" i="1"/>
  <c r="G1050" i="1"/>
  <c r="G1020" i="1"/>
  <c r="G998" i="1"/>
  <c r="G977" i="1"/>
  <c r="G956" i="1"/>
  <c r="G935" i="1"/>
  <c r="G921" i="1"/>
  <c r="G913" i="1"/>
  <c r="G905" i="1"/>
  <c r="G897" i="1"/>
  <c r="G889" i="1"/>
  <c r="G881" i="1"/>
  <c r="G873" i="1"/>
  <c r="G865" i="1"/>
  <c r="G857" i="1"/>
  <c r="G849" i="1"/>
  <c r="G841" i="1"/>
  <c r="G833" i="1"/>
  <c r="G825" i="1"/>
  <c r="G817" i="1"/>
  <c r="G809" i="1"/>
  <c r="G801" i="1"/>
  <c r="G793" i="1"/>
  <c r="G787" i="1"/>
  <c r="G781" i="1"/>
  <c r="G776" i="1"/>
  <c r="G771" i="1"/>
  <c r="G765" i="1"/>
  <c r="G760" i="1"/>
  <c r="G755" i="1"/>
  <c r="G749" i="1"/>
  <c r="G744" i="1"/>
  <c r="G739" i="1"/>
  <c r="G733" i="1"/>
  <c r="G728" i="1"/>
  <c r="G723" i="1"/>
  <c r="G717" i="1"/>
  <c r="G712" i="1"/>
  <c r="G707" i="1"/>
  <c r="G701" i="1"/>
  <c r="G696" i="1"/>
  <c r="G691" i="1"/>
  <c r="G685" i="1"/>
  <c r="G680" i="1"/>
  <c r="G675" i="1"/>
  <c r="G669" i="1"/>
  <c r="G664" i="1"/>
  <c r="G659" i="1"/>
  <c r="G653" i="1"/>
  <c r="G648" i="1"/>
  <c r="G643" i="1"/>
  <c r="G637" i="1"/>
  <c r="G632" i="1"/>
  <c r="G627" i="1"/>
  <c r="G621" i="1"/>
  <c r="G616" i="1"/>
  <c r="G611" i="1"/>
  <c r="G605" i="1"/>
  <c r="G600" i="1"/>
  <c r="G595" i="1"/>
  <c r="G589" i="1"/>
  <c r="G584" i="1"/>
  <c r="G579" i="1"/>
  <c r="G573" i="1"/>
  <c r="G568" i="1"/>
  <c r="G563" i="1"/>
  <c r="G557" i="1"/>
  <c r="G552" i="1"/>
  <c r="G547" i="1"/>
  <c r="G541" i="1"/>
  <c r="G536" i="1"/>
  <c r="G531" i="1"/>
  <c r="G525" i="1"/>
  <c r="G520" i="1"/>
  <c r="G515" i="1"/>
  <c r="G509" i="1"/>
  <c r="G505" i="1"/>
  <c r="G501" i="1"/>
  <c r="G1266" i="1"/>
  <c r="G1234" i="1"/>
  <c r="G1202" i="1"/>
  <c r="G1170" i="1"/>
  <c r="G1138" i="1"/>
  <c r="G1106" i="1"/>
  <c r="G1074" i="1"/>
  <c r="G1042" i="1"/>
  <c r="G1014" i="1"/>
  <c r="G993" i="1"/>
  <c r="G972" i="1"/>
  <c r="G950" i="1"/>
  <c r="G931" i="1"/>
  <c r="G919" i="1"/>
  <c r="G911" i="1"/>
  <c r="G903" i="1"/>
  <c r="G895" i="1"/>
  <c r="G887" i="1"/>
  <c r="G879" i="1"/>
  <c r="G871" i="1"/>
  <c r="G863" i="1"/>
  <c r="G855" i="1"/>
  <c r="G847" i="1"/>
  <c r="G839" i="1"/>
  <c r="G831" i="1"/>
  <c r="G823" i="1"/>
  <c r="G815" i="1"/>
  <c r="G807" i="1"/>
  <c r="G799" i="1"/>
  <c r="G791" i="1"/>
  <c r="G785" i="1"/>
  <c r="G780" i="1"/>
  <c r="G775" i="1"/>
  <c r="G769" i="1"/>
  <c r="G764" i="1"/>
  <c r="G759" i="1"/>
  <c r="G753" i="1"/>
  <c r="G748" i="1"/>
  <c r="G743" i="1"/>
  <c r="G737" i="1"/>
  <c r="G732" i="1"/>
  <c r="G727" i="1"/>
  <c r="G721" i="1"/>
  <c r="G716" i="1"/>
  <c r="G711" i="1"/>
  <c r="G705" i="1"/>
  <c r="G700" i="1"/>
  <c r="G695" i="1"/>
  <c r="G689" i="1"/>
  <c r="G684" i="1"/>
  <c r="G679" i="1"/>
  <c r="G673" i="1"/>
  <c r="G668" i="1"/>
  <c r="G663" i="1"/>
  <c r="G657" i="1"/>
  <c r="G652" i="1"/>
  <c r="G647" i="1"/>
  <c r="G641" i="1"/>
  <c r="G636" i="1"/>
  <c r="G631" i="1"/>
  <c r="G625" i="1"/>
  <c r="G620" i="1"/>
  <c r="G615" i="1"/>
  <c r="G609" i="1"/>
  <c r="G604" i="1"/>
  <c r="G599" i="1"/>
  <c r="G593" i="1"/>
  <c r="G588" i="1"/>
  <c r="G583" i="1"/>
  <c r="G577" i="1"/>
  <c r="G572" i="1"/>
  <c r="G567" i="1"/>
  <c r="G561" i="1"/>
  <c r="G556" i="1"/>
  <c r="G551" i="1"/>
  <c r="G545" i="1"/>
  <c r="G540" i="1"/>
  <c r="G535" i="1"/>
  <c r="G529" i="1"/>
  <c r="G524" i="1"/>
  <c r="G519" i="1"/>
  <c r="G513" i="1"/>
  <c r="G508" i="1"/>
  <c r="G504" i="1"/>
  <c r="G1162" i="1"/>
  <c r="G1034" i="1"/>
  <c r="G945" i="1"/>
  <c r="G901" i="1"/>
  <c r="G869" i="1"/>
  <c r="G837" i="1"/>
  <c r="G805" i="1"/>
  <c r="G779" i="1"/>
  <c r="G757" i="1"/>
  <c r="G736" i="1"/>
  <c r="G715" i="1"/>
  <c r="G693" i="1"/>
  <c r="G672" i="1"/>
  <c r="G651" i="1"/>
  <c r="G629" i="1"/>
  <c r="G608" i="1"/>
  <c r="G587" i="1"/>
  <c r="G565" i="1"/>
  <c r="G544" i="1"/>
  <c r="G523" i="1"/>
  <c r="G503" i="1"/>
  <c r="G498" i="1"/>
  <c r="G494" i="1"/>
  <c r="G490" i="1"/>
  <c r="G486" i="1"/>
  <c r="G482" i="1"/>
  <c r="G478" i="1"/>
  <c r="G474" i="1"/>
  <c r="G470" i="1"/>
  <c r="G466" i="1"/>
  <c r="G462" i="1"/>
  <c r="G458" i="1"/>
  <c r="G454" i="1"/>
  <c r="G450" i="1"/>
  <c r="G446" i="1"/>
  <c r="G442" i="1"/>
  <c r="G438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" i="1"/>
  <c r="G1194" i="1"/>
  <c r="G909" i="1"/>
  <c r="G845" i="1"/>
  <c r="G784" i="1"/>
  <c r="G720" i="1"/>
  <c r="G656" i="1"/>
  <c r="G613" i="1"/>
  <c r="G528" i="1"/>
  <c r="G499" i="1"/>
  <c r="G487" i="1"/>
  <c r="G471" i="1"/>
  <c r="G459" i="1"/>
  <c r="G447" i="1"/>
  <c r="G435" i="1"/>
  <c r="G427" i="1"/>
  <c r="G415" i="1"/>
  <c r="G403" i="1"/>
  <c r="G391" i="1"/>
  <c r="G379" i="1"/>
  <c r="G363" i="1"/>
  <c r="G355" i="1"/>
  <c r="G343" i="1"/>
  <c r="G335" i="1"/>
  <c r="G323" i="1"/>
  <c r="G1258" i="1"/>
  <c r="G1130" i="1"/>
  <c r="G1009" i="1"/>
  <c r="G927" i="1"/>
  <c r="G893" i="1"/>
  <c r="G861" i="1"/>
  <c r="G829" i="1"/>
  <c r="G797" i="1"/>
  <c r="G773" i="1"/>
  <c r="G752" i="1"/>
  <c r="G731" i="1"/>
  <c r="G709" i="1"/>
  <c r="G688" i="1"/>
  <c r="G667" i="1"/>
  <c r="G645" i="1"/>
  <c r="G624" i="1"/>
  <c r="G603" i="1"/>
  <c r="G581" i="1"/>
  <c r="G560" i="1"/>
  <c r="G539" i="1"/>
  <c r="G517" i="1"/>
  <c r="G502" i="1"/>
  <c r="G497" i="1"/>
  <c r="G493" i="1"/>
  <c r="G489" i="1"/>
  <c r="G485" i="1"/>
  <c r="G481" i="1"/>
  <c r="G477" i="1"/>
  <c r="G473" i="1"/>
  <c r="G469" i="1"/>
  <c r="G465" i="1"/>
  <c r="G461" i="1"/>
  <c r="G457" i="1"/>
  <c r="G453" i="1"/>
  <c r="G449" i="1"/>
  <c r="G445" i="1"/>
  <c r="G441" i="1"/>
  <c r="G437" i="1"/>
  <c r="G433" i="1"/>
  <c r="G429" i="1"/>
  <c r="G425" i="1"/>
  <c r="G421" i="1"/>
  <c r="G417" i="1"/>
  <c r="G413" i="1"/>
  <c r="G409" i="1"/>
  <c r="G405" i="1"/>
  <c r="G401" i="1"/>
  <c r="G397" i="1"/>
  <c r="G393" i="1"/>
  <c r="G389" i="1"/>
  <c r="G385" i="1"/>
  <c r="G381" i="1"/>
  <c r="G377" i="1"/>
  <c r="G37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4" i="1"/>
  <c r="G966" i="1"/>
  <c r="G877" i="1"/>
  <c r="G813" i="1"/>
  <c r="G741" i="1"/>
  <c r="G699" i="1"/>
  <c r="G635" i="1"/>
  <c r="G592" i="1"/>
  <c r="G549" i="1"/>
  <c r="G495" i="1"/>
  <c r="G483" i="1"/>
  <c r="G475" i="1"/>
  <c r="G463" i="1"/>
  <c r="G451" i="1"/>
  <c r="G439" i="1"/>
  <c r="G423" i="1"/>
  <c r="G411" i="1"/>
  <c r="G399" i="1"/>
  <c r="G387" i="1"/>
  <c r="G375" i="1"/>
  <c r="G367" i="1"/>
  <c r="G351" i="1"/>
  <c r="G339" i="1"/>
  <c r="G327" i="1"/>
  <c r="G319" i="1"/>
  <c r="G1226" i="1"/>
  <c r="G1098" i="1"/>
  <c r="G988" i="1"/>
  <c r="G917" i="1"/>
  <c r="G885" i="1"/>
  <c r="G853" i="1"/>
  <c r="G821" i="1"/>
  <c r="G789" i="1"/>
  <c r="G768" i="1"/>
  <c r="G747" i="1"/>
  <c r="G725" i="1"/>
  <c r="G704" i="1"/>
  <c r="G683" i="1"/>
  <c r="G661" i="1"/>
  <c r="G640" i="1"/>
  <c r="G619" i="1"/>
  <c r="G597" i="1"/>
  <c r="G576" i="1"/>
  <c r="G555" i="1"/>
  <c r="G533" i="1"/>
  <c r="G512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6" i="1"/>
  <c r="G412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1066" i="1"/>
  <c r="G763" i="1"/>
  <c r="G677" i="1"/>
  <c r="G571" i="1"/>
  <c r="G507" i="1"/>
  <c r="G491" i="1"/>
  <c r="G479" i="1"/>
  <c r="G467" i="1"/>
  <c r="G455" i="1"/>
  <c r="G443" i="1"/>
  <c r="G431" i="1"/>
  <c r="G419" i="1"/>
  <c r="G407" i="1"/>
  <c r="G395" i="1"/>
  <c r="G383" i="1"/>
  <c r="G371" i="1"/>
  <c r="G359" i="1"/>
  <c r="G347" i="1"/>
  <c r="G331" i="1"/>
  <c r="G315" i="1"/>
  <c r="G299" i="1"/>
  <c r="G283" i="1"/>
  <c r="G267" i="1"/>
  <c r="G251" i="1"/>
  <c r="G235" i="1"/>
  <c r="G219" i="1"/>
  <c r="G203" i="1"/>
  <c r="G187" i="1"/>
  <c r="G171" i="1"/>
  <c r="G155" i="1"/>
  <c r="G139" i="1"/>
  <c r="G123" i="1"/>
  <c r="G107" i="1"/>
  <c r="G91" i="1"/>
  <c r="G75" i="1"/>
  <c r="G59" i="1"/>
  <c r="G43" i="1"/>
  <c r="G27" i="1"/>
  <c r="G11" i="1"/>
  <c r="G103" i="1"/>
  <c r="G71" i="1"/>
  <c r="G23" i="1"/>
  <c r="G311" i="1"/>
  <c r="G295" i="1"/>
  <c r="G279" i="1"/>
  <c r="G263" i="1"/>
  <c r="G247" i="1"/>
  <c r="G231" i="1"/>
  <c r="G215" i="1"/>
  <c r="G199" i="1"/>
  <c r="G183" i="1"/>
  <c r="G167" i="1"/>
  <c r="G151" i="1"/>
  <c r="G135" i="1"/>
  <c r="G119" i="1"/>
  <c r="G87" i="1"/>
  <c r="G55" i="1"/>
  <c r="G7" i="1"/>
  <c r="G307" i="1"/>
  <c r="G291" i="1"/>
  <c r="G275" i="1"/>
  <c r="G259" i="1"/>
  <c r="G243" i="1"/>
  <c r="G227" i="1"/>
  <c r="G211" i="1"/>
  <c r="G195" i="1"/>
  <c r="G179" i="1"/>
  <c r="G163" i="1"/>
  <c r="G147" i="1"/>
  <c r="G131" i="1"/>
  <c r="G115" i="1"/>
  <c r="G99" i="1"/>
  <c r="G83" i="1"/>
  <c r="G67" i="1"/>
  <c r="G51" i="1"/>
  <c r="G35" i="1"/>
  <c r="G303" i="1"/>
  <c r="G287" i="1"/>
  <c r="G271" i="1"/>
  <c r="G255" i="1"/>
  <c r="G239" i="1"/>
  <c r="G223" i="1"/>
  <c r="G207" i="1"/>
  <c r="G191" i="1"/>
  <c r="G175" i="1"/>
  <c r="G159" i="1"/>
  <c r="G143" i="1"/>
  <c r="G127" i="1"/>
  <c r="G111" i="1"/>
  <c r="G95" i="1"/>
  <c r="G79" i="1"/>
  <c r="G63" i="1"/>
  <c r="G47" i="1"/>
  <c r="G31" i="1"/>
  <c r="G15" i="1"/>
  <c r="G39" i="1"/>
  <c r="G19" i="1"/>
</calcChain>
</file>

<file path=xl/sharedStrings.xml><?xml version="1.0" encoding="utf-8"?>
<sst xmlns="http://schemas.openxmlformats.org/spreadsheetml/2006/main" count="2815" uniqueCount="1491">
  <si>
    <t>Eleitores 2016 - Vereadores - São Paulo</t>
  </si>
  <si>
    <t>Votos</t>
  </si>
  <si>
    <t>%</t>
  </si>
  <si>
    <t xml:space="preserve"> Brancos</t>
  </si>
  <si>
    <t xml:space="preserve"> Nulos</t>
  </si>
  <si>
    <t xml:space="preserve"> Abstenções</t>
  </si>
  <si>
    <t>Total de Eleitores</t>
  </si>
  <si>
    <t xml:space="preserve"> </t>
  </si>
  <si>
    <t xml:space="preserve">  </t>
  </si>
  <si>
    <t>Votos Válidos</t>
  </si>
  <si>
    <t>Vereadores</t>
  </si>
  <si>
    <t>Quociente Eleitoral</t>
  </si>
  <si>
    <t>Candidatos</t>
  </si>
  <si>
    <t>Candidatos por Cadeira</t>
  </si>
  <si>
    <t xml:space="preserve"> Eleitorado</t>
  </si>
  <si>
    <t>cadeiras</t>
  </si>
  <si>
    <t xml:space="preserve"> Abstenção</t>
  </si>
  <si>
    <t xml:space="preserve"> Comparecimento</t>
  </si>
  <si>
    <t xml:space="preserve"> Votos Válidos</t>
  </si>
  <si>
    <t xml:space="preserve"> Nominais</t>
  </si>
  <si>
    <t xml:space="preserve"> De Legenda</t>
  </si>
  <si>
    <t xml:space="preserve"> Sequencial  </t>
  </si>
  <si>
    <t xml:space="preserve"> Número</t>
  </si>
  <si>
    <t xml:space="preserve"> Nome</t>
  </si>
  <si>
    <t xml:space="preserve"> Partido/Coligação</t>
  </si>
  <si>
    <t xml:space="preserve">Votos </t>
  </si>
  <si>
    <t xml:space="preserve">% Válidos </t>
  </si>
  <si>
    <t>%QE</t>
  </si>
  <si>
    <t xml:space="preserve"> * 1</t>
  </si>
  <si>
    <t xml:space="preserve"> EDUARDO SUPLICY</t>
  </si>
  <si>
    <t xml:space="preserve"> PT - PT / PDT / PR / PROS</t>
  </si>
  <si>
    <t xml:space="preserve"> * 2</t>
  </si>
  <si>
    <t xml:space="preserve"> MILTON LEITE</t>
  </si>
  <si>
    <t xml:space="preserve"> DEM - PSDB / PSB / PP / DEM</t>
  </si>
  <si>
    <t xml:space="preserve"> * 3</t>
  </si>
  <si>
    <t xml:space="preserve"> TRIPOLI</t>
  </si>
  <si>
    <t xml:space="preserve"> PV</t>
  </si>
  <si>
    <t xml:space="preserve"> * 4</t>
  </si>
  <si>
    <t xml:space="preserve"> CONTE LOPES</t>
  </si>
  <si>
    <t xml:space="preserve"> PP - PSDB / PSB / PP / DEM</t>
  </si>
  <si>
    <t xml:space="preserve"> * 5</t>
  </si>
  <si>
    <t xml:space="preserve"> MARIO COVAS NETO</t>
  </si>
  <si>
    <t xml:space="preserve"> PSDB - PSDB / PSB / PP / DEM</t>
  </si>
  <si>
    <t xml:space="preserve"> * 6</t>
  </si>
  <si>
    <t xml:space="preserve"> EDUARDO TUMA</t>
  </si>
  <si>
    <t xml:space="preserve"> * 7</t>
  </si>
  <si>
    <t xml:space="preserve"> ADILSON AMADEU</t>
  </si>
  <si>
    <t xml:space="preserve"> PTB</t>
  </si>
  <si>
    <t xml:space="preserve"> * 8</t>
  </si>
  <si>
    <t xml:space="preserve"> SOUZA SANTOS</t>
  </si>
  <si>
    <t xml:space="preserve"> PRB - PRB / PSC</t>
  </si>
  <si>
    <t xml:space="preserve"> * 9</t>
  </si>
  <si>
    <t xml:space="preserve"> RICARDO NUNES</t>
  </si>
  <si>
    <t xml:space="preserve"> PMDB - PMDB / PSD</t>
  </si>
  <si>
    <t xml:space="preserve"> * 10</t>
  </si>
  <si>
    <t xml:space="preserve"> CELSO JATENE</t>
  </si>
  <si>
    <t xml:space="preserve"> PR - PT / PDT / PR / PROS</t>
  </si>
  <si>
    <t xml:space="preserve"> * 11</t>
  </si>
  <si>
    <t xml:space="preserve"> ELISEU GABRIEL</t>
  </si>
  <si>
    <t xml:space="preserve"> PSB - PSDB / PSB / PP / DEM</t>
  </si>
  <si>
    <t xml:space="preserve"> * 12</t>
  </si>
  <si>
    <t xml:space="preserve"> RODRIGO GOULART</t>
  </si>
  <si>
    <t xml:space="preserve"> PSD - PMDB / PSD</t>
  </si>
  <si>
    <t xml:space="preserve"> * 13</t>
  </si>
  <si>
    <t xml:space="preserve"> FERNANDO HOLIDAY</t>
  </si>
  <si>
    <t xml:space="preserve"> * 14</t>
  </si>
  <si>
    <t xml:space="preserve"> ATILIO FRANCISCO</t>
  </si>
  <si>
    <t xml:space="preserve"> * 15</t>
  </si>
  <si>
    <t xml:space="preserve"> OTA</t>
  </si>
  <si>
    <t xml:space="preserve"> * 16</t>
  </si>
  <si>
    <t xml:space="preserve"> SENIVAL MOURA</t>
  </si>
  <si>
    <t xml:space="preserve"> * 17</t>
  </si>
  <si>
    <t xml:space="preserve"> PATRICIA BEZERRA</t>
  </si>
  <si>
    <t xml:space="preserve"> * 18</t>
  </si>
  <si>
    <t xml:space="preserve"> JOÃO JORGE</t>
  </si>
  <si>
    <t xml:space="preserve"> * 19</t>
  </si>
  <si>
    <t xml:space="preserve"> AURÉLIO NOMURA</t>
  </si>
  <si>
    <t xml:space="preserve"> * 20</t>
  </si>
  <si>
    <t xml:space="preserve"> SONINHA</t>
  </si>
  <si>
    <t xml:space="preserve"> PPS - PPS / PHS / PMB</t>
  </si>
  <si>
    <t xml:space="preserve"> * 21</t>
  </si>
  <si>
    <t xml:space="preserve"> EDIR SALES</t>
  </si>
  <si>
    <t xml:space="preserve"> * 22</t>
  </si>
  <si>
    <t xml:space="preserve"> GILSON BARRETO</t>
  </si>
  <si>
    <t xml:space="preserve"> * 23</t>
  </si>
  <si>
    <t xml:space="preserve"> ANDRÉ SANTOS</t>
  </si>
  <si>
    <t xml:space="preserve"> * 24</t>
  </si>
  <si>
    <t xml:space="preserve"> DANIEL ANNENBERG</t>
  </si>
  <si>
    <t xml:space="preserve"> * 25</t>
  </si>
  <si>
    <t xml:space="preserve"> ALFREDINHO</t>
  </si>
  <si>
    <t xml:space="preserve"> * 26</t>
  </si>
  <si>
    <t xml:space="preserve"> TONINHO PAIVA</t>
  </si>
  <si>
    <t xml:space="preserve"> * 27</t>
  </si>
  <si>
    <t xml:space="preserve"> JULIANA CARDOSO</t>
  </si>
  <si>
    <t xml:space="preserve"> * 28</t>
  </si>
  <si>
    <t xml:space="preserve"> SANDRA TADEU</t>
  </si>
  <si>
    <t xml:space="preserve"> * 29</t>
  </si>
  <si>
    <t xml:space="preserve"> RUTE COSTA</t>
  </si>
  <si>
    <t xml:space="preserve"> * 30</t>
  </si>
  <si>
    <t xml:space="preserve"> POLICE NETO</t>
  </si>
  <si>
    <t xml:space="preserve"> * 31</t>
  </si>
  <si>
    <t xml:space="preserve"> DONATO</t>
  </si>
  <si>
    <t xml:space="preserve"> * 32</t>
  </si>
  <si>
    <t xml:space="preserve"> NOEMI NONATO</t>
  </si>
  <si>
    <t xml:space="preserve"> * 33</t>
  </si>
  <si>
    <t xml:space="preserve"> JAIR TATTO</t>
  </si>
  <si>
    <t xml:space="preserve"> * 34</t>
  </si>
  <si>
    <t xml:space="preserve"> GILBERTO NASCIMENTO JR</t>
  </si>
  <si>
    <t xml:space="preserve"> PSC - PRB / PSC</t>
  </si>
  <si>
    <t xml:space="preserve"> * 35</t>
  </si>
  <si>
    <t xml:space="preserve"> ADRIANA RAMALHO</t>
  </si>
  <si>
    <t xml:space="preserve"> * 36</t>
  </si>
  <si>
    <t xml:space="preserve"> CAMILO CRISTÓFARO</t>
  </si>
  <si>
    <t xml:space="preserve"> * 37</t>
  </si>
  <si>
    <t xml:space="preserve"> REIS</t>
  </si>
  <si>
    <t xml:space="preserve"> * 38</t>
  </si>
  <si>
    <t xml:space="preserve"> PAULO FRANGE</t>
  </si>
  <si>
    <t xml:space="preserve"> * 39</t>
  </si>
  <si>
    <t xml:space="preserve"> RICARDO TEIXEIRA</t>
  </si>
  <si>
    <t xml:space="preserve"> PROS - PT / PDT / PR / PROS</t>
  </si>
  <si>
    <t xml:space="preserve"> * 40</t>
  </si>
  <si>
    <t xml:space="preserve"> FABIO RIVA</t>
  </si>
  <si>
    <t xml:space="preserve"> * 41</t>
  </si>
  <si>
    <t xml:space="preserve"> GILBERTO NATALINI</t>
  </si>
  <si>
    <t xml:space="preserve"> * 42</t>
  </si>
  <si>
    <t xml:space="preserve"> ALESSANDRO GUEDES</t>
  </si>
  <si>
    <t xml:space="preserve"> * 43</t>
  </si>
  <si>
    <t xml:space="preserve"> ARSELINO TATTO</t>
  </si>
  <si>
    <t xml:space="preserve"> * 44</t>
  </si>
  <si>
    <t xml:space="preserve"> GEORGE HATO</t>
  </si>
  <si>
    <t xml:space="preserve"> * 45</t>
  </si>
  <si>
    <t xml:space="preserve"> ISAC FELIX</t>
  </si>
  <si>
    <t xml:space="preserve"> * 46</t>
  </si>
  <si>
    <t xml:space="preserve"> ALINE CARDOSO</t>
  </si>
  <si>
    <t xml:space="preserve"> * 47</t>
  </si>
  <si>
    <t xml:space="preserve"> CLAUDINHO DE SOUZA</t>
  </si>
  <si>
    <t xml:space="preserve"> * 48</t>
  </si>
  <si>
    <t xml:space="preserve"> DAVID SOARES</t>
  </si>
  <si>
    <t xml:space="preserve"> * 49</t>
  </si>
  <si>
    <t xml:space="preserve"> DR. MILTON FERREIRA</t>
  </si>
  <si>
    <t xml:space="preserve"> PTN</t>
  </si>
  <si>
    <t xml:space="preserve"> * 50</t>
  </si>
  <si>
    <t xml:space="preserve"> RINALDI DIGILIO</t>
  </si>
  <si>
    <t xml:space="preserve"> * 51</t>
  </si>
  <si>
    <t xml:space="preserve"> JANAINA LIMA</t>
  </si>
  <si>
    <t xml:space="preserve"> NOVO</t>
  </si>
  <si>
    <t xml:space="preserve"> * 52</t>
  </si>
  <si>
    <t xml:space="preserve"> CLAUDIO FONSECA</t>
  </si>
  <si>
    <t xml:space="preserve"> * 53</t>
  </si>
  <si>
    <t xml:space="preserve"> TONINHO VESPOLI</t>
  </si>
  <si>
    <t xml:space="preserve"> PSOL - PSOL / PCB</t>
  </si>
  <si>
    <t xml:space="preserve"> * 54</t>
  </si>
  <si>
    <t xml:space="preserve"> ZÉ TURIN</t>
  </si>
  <si>
    <t xml:space="preserve"> PHS - PPS / PHS / PMB</t>
  </si>
  <si>
    <t xml:space="preserve"> * 55</t>
  </si>
  <si>
    <t xml:space="preserve"> SÂMIA BOMFIM</t>
  </si>
  <si>
    <t xml:space="preserve"> ABOU ANNI</t>
  </si>
  <si>
    <t xml:space="preserve"> PAULO FIORILO</t>
  </si>
  <si>
    <t xml:space="preserve"> DALTON SILVANO</t>
  </si>
  <si>
    <t xml:space="preserve"> CAIO MIRANDA CARNEIRO</t>
  </si>
  <si>
    <t xml:space="preserve"> NABIL BONDUKI</t>
  </si>
  <si>
    <t xml:space="preserve"> MANOEL DEL RIO</t>
  </si>
  <si>
    <t xml:space="preserve"> DR. CALVO</t>
  </si>
  <si>
    <t xml:space="preserve"> PDT - PT / PDT / PR / PROS</t>
  </si>
  <si>
    <t xml:space="preserve"> QUITO FORMIGA</t>
  </si>
  <si>
    <t xml:space="preserve"> BETO DO SOCIAL</t>
  </si>
  <si>
    <t xml:space="preserve"> ADOLFO QUINTAS</t>
  </si>
  <si>
    <t xml:space="preserve"> EDSON APARECIDO</t>
  </si>
  <si>
    <t xml:space="preserve"> ANDRE LUIZ</t>
  </si>
  <si>
    <t xml:space="preserve"> NETINHO DE PAULA</t>
  </si>
  <si>
    <t xml:space="preserve"> KAMIA</t>
  </si>
  <si>
    <t xml:space="preserve"> SIMÃO PEDRO</t>
  </si>
  <si>
    <t xml:space="preserve"> NELO RODOLFO</t>
  </si>
  <si>
    <t xml:space="preserve"> JONAS CAMISA NOVA</t>
  </si>
  <si>
    <t xml:space="preserve"> HELIO RODRIGUES</t>
  </si>
  <si>
    <t xml:space="preserve"> AMAURI SILVA</t>
  </si>
  <si>
    <t xml:space="preserve"> WADIH MUTRAN</t>
  </si>
  <si>
    <t xml:space="preserve"> VAVA DO TRANSPORTE</t>
  </si>
  <si>
    <t xml:space="preserve"> ANIBAL</t>
  </si>
  <si>
    <t xml:space="preserve"> CORONEL EDSON FERRARINI</t>
  </si>
  <si>
    <t xml:space="preserve"> ARMANDINHO PROTEÇÃO ANIMAL</t>
  </si>
  <si>
    <t xml:space="preserve"> RODRIGO GOMES</t>
  </si>
  <si>
    <t xml:space="preserve"> TIAGO SILVA</t>
  </si>
  <si>
    <t xml:space="preserve"> VALDECIR CABRABOM</t>
  </si>
  <si>
    <t xml:space="preserve"> RICARDO MELLÃO</t>
  </si>
  <si>
    <t xml:space="preserve"> MARCELINHO CARIOCA</t>
  </si>
  <si>
    <t xml:space="preserve"> ISA PENNA</t>
  </si>
  <si>
    <t xml:space="preserve"> THAMMY MIRANDA</t>
  </si>
  <si>
    <t xml:space="preserve"> NUNES PEIXEIRO</t>
  </si>
  <si>
    <t xml:space="preserve"> CELSO GIANNAZI</t>
  </si>
  <si>
    <t xml:space="preserve"> LUIZ PASCHOAL</t>
  </si>
  <si>
    <t xml:space="preserve"> DRA.DAMARIS MOURA</t>
  </si>
  <si>
    <t xml:space="preserve"> VICTOR KOBAYASHI</t>
  </si>
  <si>
    <t xml:space="preserve"> IRMÃ ANITA</t>
  </si>
  <si>
    <t xml:space="preserve"> EMILIANO ZAPATA</t>
  </si>
  <si>
    <t xml:space="preserve"> DR. SIDNEY CRUZ</t>
  </si>
  <si>
    <t xml:space="preserve"> DANILO DO POSTO</t>
  </si>
  <si>
    <t xml:space="preserve"> CURIATI JUNIOR</t>
  </si>
  <si>
    <t xml:space="preserve"> CLAUDIA BARONESA</t>
  </si>
  <si>
    <t xml:space="preserve"> DOUGLAS BELCHIOR</t>
  </si>
  <si>
    <t xml:space="preserve"> SGT. GALESCO</t>
  </si>
  <si>
    <t xml:space="preserve"> VERINHA</t>
  </si>
  <si>
    <t xml:space="preserve"> JOSE MARIA TRINDADE</t>
  </si>
  <si>
    <t xml:space="preserve"> REPÓRTER CARLOS CAVALCANTE</t>
  </si>
  <si>
    <t xml:space="preserve"> ERNESTO TEIXEIRA</t>
  </si>
  <si>
    <t xml:space="preserve"> PROFESSORA LUIZA COPPIETERS</t>
  </si>
  <si>
    <t xml:space="preserve"> VINÍCIUS SCHAEFER</t>
  </si>
  <si>
    <t xml:space="preserve"> MIRO LEITÃO</t>
  </si>
  <si>
    <t xml:space="preserve"> WATANABE</t>
  </si>
  <si>
    <t xml:space="preserve"> LIGIERI</t>
  </si>
  <si>
    <t xml:space="preserve"> JOSÉ ROLIM</t>
  </si>
  <si>
    <t xml:space="preserve"> TODD TOMORROW</t>
  </si>
  <si>
    <t xml:space="preserve"> SALOMÃO PEREIRA</t>
  </si>
  <si>
    <t xml:space="preserve"> ARI FRIEDENBACH</t>
  </si>
  <si>
    <t xml:space="preserve"> BUIU</t>
  </si>
  <si>
    <t xml:space="preserve"> LUIZ CLAUDIO MARCOLINO</t>
  </si>
  <si>
    <t xml:space="preserve"> WALDIR LIMA</t>
  </si>
  <si>
    <t xml:space="preserve"> CORONEL ARRUDA</t>
  </si>
  <si>
    <t xml:space="preserve"> ROGERIO GRAFT</t>
  </si>
  <si>
    <t xml:space="preserve"> RODRIGO FONSECA</t>
  </si>
  <si>
    <t xml:space="preserve"> EVERSON MARCOS</t>
  </si>
  <si>
    <t xml:space="preserve"> VICTOR PERINA</t>
  </si>
  <si>
    <t xml:space="preserve"> CORONEL GLAUCO</t>
  </si>
  <si>
    <t xml:space="preserve"> MARILDA COBERARTE</t>
  </si>
  <si>
    <t xml:space="preserve"> JUAREZ PEREIRA</t>
  </si>
  <si>
    <t xml:space="preserve"> DOUTOR ROGER LIN</t>
  </si>
  <si>
    <t xml:space="preserve"> ADEMIR DO CINEMA</t>
  </si>
  <si>
    <t xml:space="preserve"> EDINHO SANTANA</t>
  </si>
  <si>
    <t xml:space="preserve"> DIOGO DA LUZ</t>
  </si>
  <si>
    <t xml:space="preserve"> PEPE</t>
  </si>
  <si>
    <t xml:space="preserve"> LÉO COUTINHO</t>
  </si>
  <si>
    <t xml:space="preserve"> RODOLFO DESPACHANTE</t>
  </si>
  <si>
    <t xml:space="preserve"> CHICO LANG</t>
  </si>
  <si>
    <t xml:space="preserve"> SIDNEY OLIVEIRA FILHO</t>
  </si>
  <si>
    <t xml:space="preserve"> JEAN MADEIRA</t>
  </si>
  <si>
    <t xml:space="preserve"> LUIZA ELUF</t>
  </si>
  <si>
    <t xml:space="preserve"> EDSON COQUEIRO</t>
  </si>
  <si>
    <t xml:space="preserve"> ROGERIO MONACO</t>
  </si>
  <si>
    <t xml:space="preserve"> JOANNA DOUAT</t>
  </si>
  <si>
    <t xml:space="preserve"> PAULO PROERD</t>
  </si>
  <si>
    <t xml:space="preserve"> CAPUTTI</t>
  </si>
  <si>
    <t xml:space="preserve"> JULIO SERGIO</t>
  </si>
  <si>
    <t xml:space="preserve"> MAZINHO DAS FEIRAS LIVRES</t>
  </si>
  <si>
    <t xml:space="preserve"> FRAN KAUÊ</t>
  </si>
  <si>
    <t xml:space="preserve"> ADRIANA VASCONCELLOS</t>
  </si>
  <si>
    <t xml:space="preserve"> LEO AQUILLA</t>
  </si>
  <si>
    <t xml:space="preserve"> CONDE CHIQUINHO SCARPA</t>
  </si>
  <si>
    <t xml:space="preserve"> FERNANDO VIVIANI FERRAZ</t>
  </si>
  <si>
    <t xml:space="preserve"> MARQUITO</t>
  </si>
  <si>
    <t xml:space="preserve"> JUSSARA DELPHINO</t>
  </si>
  <si>
    <t xml:space="preserve"> ANDRÉ BOLINI</t>
  </si>
  <si>
    <t xml:space="preserve"> AIRTON LOPES</t>
  </si>
  <si>
    <t xml:space="preserve"> PASTOR EUSTAQUIO</t>
  </si>
  <si>
    <t xml:space="preserve"> GILMAR CURTOLO</t>
  </si>
  <si>
    <t xml:space="preserve"> RENATO LIBONATI AERO</t>
  </si>
  <si>
    <t xml:space="preserve"> SARGENTO NERI</t>
  </si>
  <si>
    <t xml:space="preserve"> ALAN BEZERRA</t>
  </si>
  <si>
    <t xml:space="preserve"> CAL</t>
  </si>
  <si>
    <t xml:space="preserve"> JANIO CARVALHO</t>
  </si>
  <si>
    <t xml:space="preserve"> CORONEL GERVASIO</t>
  </si>
  <si>
    <t xml:space="preserve"> ROBERTO PIRES</t>
  </si>
  <si>
    <t xml:space="preserve"> CARLOS ALBERTO</t>
  </si>
  <si>
    <t xml:space="preserve"> MISSIONÁRIA EDILAINE PIRES</t>
  </si>
  <si>
    <t xml:space="preserve"> OZEIAS BATISTA</t>
  </si>
  <si>
    <t xml:space="preserve"> PMB - PPS / PHS / PMB</t>
  </si>
  <si>
    <t xml:space="preserve"> ADRIANA BORGO</t>
  </si>
  <si>
    <t xml:space="preserve"> FABIO FORTES</t>
  </si>
  <si>
    <t xml:space="preserve"> MUNA ZEYN</t>
  </si>
  <si>
    <t xml:space="preserve"> GUIMARÃES</t>
  </si>
  <si>
    <t xml:space="preserve"> DR. JADSON MORAES</t>
  </si>
  <si>
    <t xml:space="preserve"> FABIO PANDO</t>
  </si>
  <si>
    <t xml:space="preserve"> RICARDO HOLZ</t>
  </si>
  <si>
    <t xml:space="preserve"> DIANA ASSUNÇÃO</t>
  </si>
  <si>
    <t xml:space="preserve"> ADRIANA DORÇA</t>
  </si>
  <si>
    <t xml:space="preserve"> PAULO CAHIM</t>
  </si>
  <si>
    <t xml:space="preserve"> RICARDO KIM</t>
  </si>
  <si>
    <t xml:space="preserve"> FERNANDO DA VINICIUS</t>
  </si>
  <si>
    <t xml:space="preserve"> VETERINARIO RAPHAEL HAMAOUI</t>
  </si>
  <si>
    <t xml:space="preserve"> RAUL MONEGALIA</t>
  </si>
  <si>
    <t xml:space="preserve"> BEBÊ</t>
  </si>
  <si>
    <t xml:space="preserve"> LEANDRO SILVA</t>
  </si>
  <si>
    <t xml:space="preserve"> AIRTON NEVES</t>
  </si>
  <si>
    <t xml:space="preserve"> FABRICIO RAVELLI</t>
  </si>
  <si>
    <t xml:space="preserve"> REPÓRTER ANA PAULA NEVES</t>
  </si>
  <si>
    <t xml:space="preserve"> PROFESSORA VALDINEIA</t>
  </si>
  <si>
    <t xml:space="preserve"> MARINGONI</t>
  </si>
  <si>
    <t xml:space="preserve"> PROFESSOR MAEDA</t>
  </si>
  <si>
    <t xml:space="preserve"> CORONEL ALEXANDRE</t>
  </si>
  <si>
    <t xml:space="preserve"> ADEMIR DA GUIA</t>
  </si>
  <si>
    <t xml:space="preserve"> DRA. BETE MICHELETE</t>
  </si>
  <si>
    <t xml:space="preserve"> ZÉ NILDO</t>
  </si>
  <si>
    <t xml:space="preserve"> LEANDRO BRAGA</t>
  </si>
  <si>
    <t xml:space="preserve"> NETO ACREDITAR</t>
  </si>
  <si>
    <t xml:space="preserve"> FERNANDO VELUCCI</t>
  </si>
  <si>
    <t xml:space="preserve"> ANDERSON MIGRI</t>
  </si>
  <si>
    <t xml:space="preserve"> MARCELINHO</t>
  </si>
  <si>
    <t xml:space="preserve"> MARISA DEPPMAN</t>
  </si>
  <si>
    <t xml:space="preserve"> DICESAR</t>
  </si>
  <si>
    <t xml:space="preserve"> PROFESSOR LUIZ ROQUE</t>
  </si>
  <si>
    <t xml:space="preserve"> DR ROBERTO GUASTELLI</t>
  </si>
  <si>
    <t xml:space="preserve"> FERNANDO BIKE</t>
  </si>
  <si>
    <t xml:space="preserve"> BIA BOTELHO</t>
  </si>
  <si>
    <t xml:space="preserve"> NELSON HONG</t>
  </si>
  <si>
    <t xml:space="preserve"> AMARELINHO</t>
  </si>
  <si>
    <t xml:space="preserve"> SAMANTHA DANGOT</t>
  </si>
  <si>
    <t xml:space="preserve"> LETIVAN CARVALHO</t>
  </si>
  <si>
    <t xml:space="preserve"> LUCIANA PEPE</t>
  </si>
  <si>
    <t xml:space="preserve"> DR. GIULIANO FIORETTI</t>
  </si>
  <si>
    <t xml:space="preserve"> CICERO FIRMINO</t>
  </si>
  <si>
    <t xml:space="preserve"> PROFESSOR ROBERTINHO</t>
  </si>
  <si>
    <t xml:space="preserve"> LEO LIMA</t>
  </si>
  <si>
    <t xml:space="preserve"> RATO DA ACADEMIA</t>
  </si>
  <si>
    <t xml:space="preserve"> MARCOS RAMOS</t>
  </si>
  <si>
    <t xml:space="preserve"> MILTÃO DA ADEGA</t>
  </si>
  <si>
    <t xml:space="preserve"> GUILHERME SARTORI</t>
  </si>
  <si>
    <t xml:space="preserve"> CLEBER ARAUJO</t>
  </si>
  <si>
    <t xml:space="preserve"> GIVA</t>
  </si>
  <si>
    <t xml:space="preserve"> GABRIEL OLIVEIRA</t>
  </si>
  <si>
    <t xml:space="preserve"> HÉLIO TAKATA</t>
  </si>
  <si>
    <t xml:space="preserve"> FRANCISCO JOSE</t>
  </si>
  <si>
    <t xml:space="preserve"> HAROLDO GUERRA</t>
  </si>
  <si>
    <t xml:space="preserve"> PROFESSOR BETINHO</t>
  </si>
  <si>
    <t xml:space="preserve"> ANDERSON SEVERIANO</t>
  </si>
  <si>
    <t xml:space="preserve"> ALEXANDRE TIRELLI</t>
  </si>
  <si>
    <t xml:space="preserve"> MARIA RITA CASAGRANDE</t>
  </si>
  <si>
    <t xml:space="preserve"> FABIANO BORGES</t>
  </si>
  <si>
    <t xml:space="preserve"> RICARDO GRANJA</t>
  </si>
  <si>
    <t xml:space="preserve"> NAOMI YAMAGUCHI</t>
  </si>
  <si>
    <t xml:space="preserve"> ISABEL TEIXEIRA</t>
  </si>
  <si>
    <t xml:space="preserve"> ANDRE POMBA CAGNI</t>
  </si>
  <si>
    <t xml:space="preserve"> GERSON FIUZA</t>
  </si>
  <si>
    <t xml:space="preserve"> GERALDINHO</t>
  </si>
  <si>
    <t xml:space="preserve"> CARLA CARVALHO</t>
  </si>
  <si>
    <t xml:space="preserve"> CLAUDIO FRANÇA</t>
  </si>
  <si>
    <t xml:space="preserve"> DARLAN DE LIMA</t>
  </si>
  <si>
    <t xml:space="preserve"> EDIMAR (PIPOCA)</t>
  </si>
  <si>
    <t xml:space="preserve"> DORBERTO CARVALHO</t>
  </si>
  <si>
    <t xml:space="preserve"> CAUE BOCCHI</t>
  </si>
  <si>
    <t xml:space="preserve"> BETO VIRA-LATA</t>
  </si>
  <si>
    <t xml:space="preserve"> GARIB</t>
  </si>
  <si>
    <t xml:space="preserve"> PAULO MOURA</t>
  </si>
  <si>
    <t xml:space="preserve"> RICARDINHO</t>
  </si>
  <si>
    <t xml:space="preserve"> JOAOZINHO DA RETIFICA</t>
  </si>
  <si>
    <t xml:space="preserve"> AGNES HELENA</t>
  </si>
  <si>
    <t xml:space="preserve"> DRA. PATRICIA FEITOSA</t>
  </si>
  <si>
    <t xml:space="preserve"> PAULO ROBERTO</t>
  </si>
  <si>
    <t xml:space="preserve"> CELIA BICUDO</t>
  </si>
  <si>
    <t xml:space="preserve"> CABRAL</t>
  </si>
  <si>
    <t xml:space="preserve"> DAVID SOUZA</t>
  </si>
  <si>
    <t xml:space="preserve"> BIRA DO POSTO DE SAÚDE</t>
  </si>
  <si>
    <t xml:space="preserve"> ROQUE GODOY</t>
  </si>
  <si>
    <t xml:space="preserve"> AGNALDO FARIA GUINA</t>
  </si>
  <si>
    <t xml:space="preserve"> JOAQUIM FANTON</t>
  </si>
  <si>
    <t xml:space="preserve"> RODRIGO FIORI</t>
  </si>
  <si>
    <t xml:space="preserve"> PROFESSOR VLADIMIR</t>
  </si>
  <si>
    <t xml:space="preserve"> MARIANA ARON</t>
  </si>
  <si>
    <t xml:space="preserve"> MARCELLIE DESSIMONI</t>
  </si>
  <si>
    <t xml:space="preserve"> DUDU RODRIGUES</t>
  </si>
  <si>
    <t xml:space="preserve"> DR. LUCILIO FERREIRA</t>
  </si>
  <si>
    <t xml:space="preserve"> DR. LUIZ ARAUJO VASCULAR</t>
  </si>
  <si>
    <t xml:space="preserve"> SIDERVAL MARQUES</t>
  </si>
  <si>
    <t xml:space="preserve"> PROFETA VERDE</t>
  </si>
  <si>
    <t xml:space="preserve"> CARLINHOS SILVA</t>
  </si>
  <si>
    <t xml:space="preserve"> ALE PIRITUBA NET</t>
  </si>
  <si>
    <t xml:space="preserve"> SILVINHO SILVA</t>
  </si>
  <si>
    <t xml:space="preserve"> PROFESSORA MILENA</t>
  </si>
  <si>
    <t xml:space="preserve"> MELZINHA</t>
  </si>
  <si>
    <t xml:space="preserve"> EDI GOMES</t>
  </si>
  <si>
    <t xml:space="preserve"> GERALDO NOBREGA</t>
  </si>
  <si>
    <t xml:space="preserve"> DR JOACIR</t>
  </si>
  <si>
    <t xml:space="preserve"> RODINEI FERREIRA</t>
  </si>
  <si>
    <t xml:space="preserve"> IZA OLIVEIRA</t>
  </si>
  <si>
    <t xml:space="preserve"> PROFESSOR EDUARDO FRANCISCO</t>
  </si>
  <si>
    <t xml:space="preserve"> PAULO NEME</t>
  </si>
  <si>
    <t xml:space="preserve"> JAMES LOSACCO</t>
  </si>
  <si>
    <t xml:space="preserve"> DIEGO MONTEIRO</t>
  </si>
  <si>
    <t xml:space="preserve"> MESTRE BRASILIA</t>
  </si>
  <si>
    <t xml:space="preserve"> MARZENI</t>
  </si>
  <si>
    <t xml:space="preserve"> PROFESSORA FATIMA AFFONSO</t>
  </si>
  <si>
    <t xml:space="preserve"> MARCIO PEREIRA</t>
  </si>
  <si>
    <t xml:space="preserve"> PROFESSOR ANDRÉ RODRIGUES</t>
  </si>
  <si>
    <t xml:space="preserve"> NAOMY SCHOLLING</t>
  </si>
  <si>
    <t xml:space="preserve"> TIGUEIS MACIEL</t>
  </si>
  <si>
    <t xml:space="preserve"> JULIO CASARIN</t>
  </si>
  <si>
    <t xml:space="preserve"> FABIO SOUTO</t>
  </si>
  <si>
    <t xml:space="preserve"> DOUGLAS DE JESUS</t>
  </si>
  <si>
    <t xml:space="preserve"> PR EDUARDO BARBOSA</t>
  </si>
  <si>
    <t xml:space="preserve"> RAIMUNDO SKAF</t>
  </si>
  <si>
    <t xml:space="preserve"> PRESBÍTERO DANIEL</t>
  </si>
  <si>
    <t xml:space="preserve"> CORONEL LIBÓRIO</t>
  </si>
  <si>
    <t xml:space="preserve"> DRA. HAIFA</t>
  </si>
  <si>
    <t xml:space="preserve"> CIDAO</t>
  </si>
  <si>
    <t xml:space="preserve"> TATI OLIVEIRA</t>
  </si>
  <si>
    <t xml:space="preserve"> SAMANTHA CONSTANZA</t>
  </si>
  <si>
    <t xml:space="preserve"> GENYS ALVES JR</t>
  </si>
  <si>
    <t xml:space="preserve"> JOÃO ORTEGA</t>
  </si>
  <si>
    <t xml:space="preserve"> FABIO MOURÃO</t>
  </si>
  <si>
    <t xml:space="preserve"> MOACYR PAPA</t>
  </si>
  <si>
    <t xml:space="preserve"> THAIS COSTA</t>
  </si>
  <si>
    <t xml:space="preserve"> EDSON CARDOSO</t>
  </si>
  <si>
    <t xml:space="preserve"> PROFESSOR FERNANDO SULLIWAM</t>
  </si>
  <si>
    <t xml:space="preserve"> ROSANA SANTAROSA</t>
  </si>
  <si>
    <t xml:space="preserve"> CARLOS COUTINHO</t>
  </si>
  <si>
    <t xml:space="preserve"> AGUILAR</t>
  </si>
  <si>
    <t xml:space="preserve"> LELO</t>
  </si>
  <si>
    <t xml:space="preserve"> OMAR MAZLOUM</t>
  </si>
  <si>
    <t xml:space="preserve"> LUIZ MÓDOLO</t>
  </si>
  <si>
    <t xml:space="preserve"> FABIANO YAMASHITA</t>
  </si>
  <si>
    <t xml:space="preserve"> TONY CRUYF</t>
  </si>
  <si>
    <t xml:space="preserve"> PASTOR DAVID NEGRÃO</t>
  </si>
  <si>
    <t xml:space="preserve"> LIA MARCIA</t>
  </si>
  <si>
    <t xml:space="preserve"> G BLACK</t>
  </si>
  <si>
    <t xml:space="preserve"> SÉTIMA ARAUJO</t>
  </si>
  <si>
    <t xml:space="preserve"> TIO MÔ</t>
  </si>
  <si>
    <t xml:space="preserve"> BETO DO HELIÓPOLIS</t>
  </si>
  <si>
    <t xml:space="preserve"> MAIRA PINHEIRO</t>
  </si>
  <si>
    <t xml:space="preserve"> MARINHO</t>
  </si>
  <si>
    <t xml:space="preserve"> HENRIQUE JAMBO</t>
  </si>
  <si>
    <t xml:space="preserve"> CABRAL SÃO REMO</t>
  </si>
  <si>
    <t xml:space="preserve"> PROFª ELYANA MARTINS</t>
  </si>
  <si>
    <t xml:space="preserve"> CAIO DEZORZI</t>
  </si>
  <si>
    <t xml:space="preserve"> LUCAS NAMASU</t>
  </si>
  <si>
    <t xml:space="preserve"> DOUTOR NOGUEIRA</t>
  </si>
  <si>
    <t xml:space="preserve"> MAURICIO ZOIO</t>
  </si>
  <si>
    <t xml:space="preserve"> GI DOS CONDUTORES</t>
  </si>
  <si>
    <t xml:space="preserve"> EDSON SENNA</t>
  </si>
  <si>
    <t xml:space="preserve"> CANINDÉ</t>
  </si>
  <si>
    <t xml:space="preserve"> DRA PATRÍCIA FERNANDES</t>
  </si>
  <si>
    <t xml:space="preserve"> DRA PATRÍCIA ALONSO</t>
  </si>
  <si>
    <t xml:space="preserve"> SABINO</t>
  </si>
  <si>
    <t xml:space="preserve"> PROFESSOR AUGUSTO</t>
  </si>
  <si>
    <t xml:space="preserve"> MARCELO MORENO</t>
  </si>
  <si>
    <t xml:space="preserve"> ELCIO CARDOSO</t>
  </si>
  <si>
    <t xml:space="preserve"> PAULO BORGES</t>
  </si>
  <si>
    <t xml:space="preserve"> OLEGARIO DA COMUNIDADE</t>
  </si>
  <si>
    <t xml:space="preserve"> PASTOR LIMA</t>
  </si>
  <si>
    <t xml:space="preserve"> JONAS VAQUINHA</t>
  </si>
  <si>
    <t xml:space="preserve"> LUIZ DO RESTAURANTE</t>
  </si>
  <si>
    <t xml:space="preserve"> TONHÃO</t>
  </si>
  <si>
    <t xml:space="preserve"> ALBERTO SABINO</t>
  </si>
  <si>
    <t xml:space="preserve"> MAURO VILLAS BOAS</t>
  </si>
  <si>
    <t xml:space="preserve"> MONICA BERBEL</t>
  </si>
  <si>
    <t xml:space="preserve"> PROFESSOR ALVARO BRUNO</t>
  </si>
  <si>
    <t xml:space="preserve"> RAPHAEL FERRIS</t>
  </si>
  <si>
    <t xml:space="preserve"> PALHAÇO ATCHIM</t>
  </si>
  <si>
    <t xml:space="preserve"> DIOGENES BARBOSA</t>
  </si>
  <si>
    <t xml:space="preserve"> TIO JONAS</t>
  </si>
  <si>
    <t xml:space="preserve"> PEDRO TURATI</t>
  </si>
  <si>
    <t xml:space="preserve"> WAGNER DE LEO</t>
  </si>
  <si>
    <t xml:space="preserve"> BRUNO KIM</t>
  </si>
  <si>
    <t xml:space="preserve"> DANI LIMA</t>
  </si>
  <si>
    <t xml:space="preserve"> KATIA BUENO</t>
  </si>
  <si>
    <t xml:space="preserve"> ANDRE CEZARIO</t>
  </si>
  <si>
    <t xml:space="preserve"> HALANA AMORIN</t>
  </si>
  <si>
    <t xml:space="preserve"> RAFAEL NASCIMENTO</t>
  </si>
  <si>
    <t xml:space="preserve"> PAULO SAKAMOTO</t>
  </si>
  <si>
    <t xml:space="preserve"> REGINA COSTA</t>
  </si>
  <si>
    <t xml:space="preserve"> ALESSANDRO ZOIO</t>
  </si>
  <si>
    <t xml:space="preserve"> PROF. ZANZINI ZEZINHO</t>
  </si>
  <si>
    <t xml:space="preserve"> NIVALDO SOARES</t>
  </si>
  <si>
    <t xml:space="preserve"> ANDREA CAMBRAIA</t>
  </si>
  <si>
    <t xml:space="preserve"> HAROLDO LOPES TELEVISÃO</t>
  </si>
  <si>
    <t xml:space="preserve"> BAXINHO DOG</t>
  </si>
  <si>
    <t xml:space="preserve"> ELANIR SANTOS</t>
  </si>
  <si>
    <t xml:space="preserve"> MÁRCIO BARBOZA</t>
  </si>
  <si>
    <t xml:space="preserve"> ARMANDO INGLÊS</t>
  </si>
  <si>
    <t xml:space="preserve"> ARAUJO AGRA</t>
  </si>
  <si>
    <t xml:space="preserve"> ULISSES MACIEL</t>
  </si>
  <si>
    <t xml:space="preserve"> DRA. NOEMIA FONSECA</t>
  </si>
  <si>
    <t xml:space="preserve"> LEVI CAVALINI</t>
  </si>
  <si>
    <t xml:space="preserve"> ANDERSON CRUZ</t>
  </si>
  <si>
    <t xml:space="preserve"> SUELY SOUZA</t>
  </si>
  <si>
    <t xml:space="preserve"> JOÃO PAULO MANTOVANI</t>
  </si>
  <si>
    <t xml:space="preserve"> RICARDO REI</t>
  </si>
  <si>
    <t xml:space="preserve"> DOUTOR AZKOUL</t>
  </si>
  <si>
    <t xml:space="preserve"> GABRIELA GIRALDI VEVETA</t>
  </si>
  <si>
    <t xml:space="preserve"> TELLES</t>
  </si>
  <si>
    <t xml:space="preserve"> THABATA BARBOSA</t>
  </si>
  <si>
    <t xml:space="preserve"> ERIVALDO FALCÃO</t>
  </si>
  <si>
    <t xml:space="preserve"> KAKO NOVELLI</t>
  </si>
  <si>
    <t xml:space="preserve"> TARSILA DO AMARAL</t>
  </si>
  <si>
    <t xml:space="preserve"> PARRUDO OLIVEIRA</t>
  </si>
  <si>
    <t xml:space="preserve"> JOÃO MARTINS</t>
  </si>
  <si>
    <t xml:space="preserve"> ADRIANO MESSIAS</t>
  </si>
  <si>
    <t xml:space="preserve"> CLAUDIO - DINHO</t>
  </si>
  <si>
    <t xml:space="preserve"> DR. DEL VALLE</t>
  </si>
  <si>
    <t xml:space="preserve"> ALUIZIO DA DROGARIA</t>
  </si>
  <si>
    <t xml:space="preserve"> LÊ LÊ</t>
  </si>
  <si>
    <t xml:space="preserve"> RILDO AUGUSTO</t>
  </si>
  <si>
    <t xml:space="preserve"> MARCOS DE SOUZA</t>
  </si>
  <si>
    <t xml:space="preserve"> NONATO</t>
  </si>
  <si>
    <t xml:space="preserve"> JAIR OLIVEIRA</t>
  </si>
  <si>
    <t xml:space="preserve"> ROSELI CAMPOS</t>
  </si>
  <si>
    <t xml:space="preserve"> MATTOS DA HERBALIFE</t>
  </si>
  <si>
    <t xml:space="preserve"> GERALDO DA BOLBONIER</t>
  </si>
  <si>
    <t xml:space="preserve"> LATINO</t>
  </si>
  <si>
    <t xml:space="preserve"> CARLOS ALBERTO RAMOS</t>
  </si>
  <si>
    <t xml:space="preserve"> EMERSON RODRIGUES METIÃO</t>
  </si>
  <si>
    <t xml:space="preserve"> PROFESSOR ANTONIO BOLACHA</t>
  </si>
  <si>
    <t xml:space="preserve"> ADILSON DA COPA</t>
  </si>
  <si>
    <t xml:space="preserve"> MAURO BROSS</t>
  </si>
  <si>
    <t xml:space="preserve"> FABI FERREIRA</t>
  </si>
  <si>
    <t xml:space="preserve"> EDSON MARQUES</t>
  </si>
  <si>
    <t xml:space="preserve"> PAULO RIBEIRO</t>
  </si>
  <si>
    <t xml:space="preserve"> GLEISON PEGO - MINEIRO</t>
  </si>
  <si>
    <t xml:space="preserve"> LÍGIA FERNANDES</t>
  </si>
  <si>
    <t xml:space="preserve"> PCB - PSOL / PCB</t>
  </si>
  <si>
    <t xml:space="preserve"> RODRIGO PAINERA</t>
  </si>
  <si>
    <t xml:space="preserve"> SEU GABIN</t>
  </si>
  <si>
    <t xml:space="preserve"> PROFESSORA LUCI ADÃO</t>
  </si>
  <si>
    <t xml:space="preserve"> CAPITÃO VANZELLI</t>
  </si>
  <si>
    <t xml:space="preserve"> JUAREZ DOMINGOS</t>
  </si>
  <si>
    <t xml:space="preserve"> DENNY THAME</t>
  </si>
  <si>
    <t xml:space="preserve"> TINA DO PV</t>
  </si>
  <si>
    <t xml:space="preserve"> DADO MENDES</t>
  </si>
  <si>
    <t xml:space="preserve"> PROF. DANIEL CARREIRA</t>
  </si>
  <si>
    <t xml:space="preserve"> MARCIO TOM</t>
  </si>
  <si>
    <t xml:space="preserve"> VIVI MODESTO</t>
  </si>
  <si>
    <t xml:space="preserve"> HUGO TADEU GHIRALDINI</t>
  </si>
  <si>
    <t xml:space="preserve"> MARQUINHOS TILELLI</t>
  </si>
  <si>
    <t xml:space="preserve"> CLAUDIA DAMASCENO</t>
  </si>
  <si>
    <t xml:space="preserve"> PEIXE ZONA SUL</t>
  </si>
  <si>
    <t xml:space="preserve"> JAÇA</t>
  </si>
  <si>
    <t xml:space="preserve"> PROFESSOR MARCEL FERRADA</t>
  </si>
  <si>
    <t xml:space="preserve"> DR. PAULO SANTANA</t>
  </si>
  <si>
    <t xml:space="preserve"> MARISA BELTRAME</t>
  </si>
  <si>
    <t xml:space="preserve"> PAULO ABREU</t>
  </si>
  <si>
    <t xml:space="preserve"> DOUTORA REGINA MANSUR</t>
  </si>
  <si>
    <t xml:space="preserve"> VASCO</t>
  </si>
  <si>
    <t xml:space="preserve"> JOSÉ LUIZ</t>
  </si>
  <si>
    <t xml:space="preserve"> JOÃO AZEVEDO</t>
  </si>
  <si>
    <t xml:space="preserve"> MARCELO LIMA</t>
  </si>
  <si>
    <t xml:space="preserve"> MARCOS NERES</t>
  </si>
  <si>
    <t xml:space="preserve"> TONINHO ADB</t>
  </si>
  <si>
    <t xml:space="preserve"> FERNANDO NUNES</t>
  </si>
  <si>
    <t xml:space="preserve"> AILTON AMARAL</t>
  </si>
  <si>
    <t xml:space="preserve"> ULISSES TAYLOR</t>
  </si>
  <si>
    <t xml:space="preserve"> MARCELO TERRA</t>
  </si>
  <si>
    <t xml:space="preserve"> MARCÃO DO GÁS</t>
  </si>
  <si>
    <t xml:space="preserve"> CYBELE</t>
  </si>
  <si>
    <t xml:space="preserve"> REGINALDO CORNETA</t>
  </si>
  <si>
    <t xml:space="preserve"> CARLÃO LOCO</t>
  </si>
  <si>
    <t xml:space="preserve"> GILBERTO HOLOVATINO</t>
  </si>
  <si>
    <t xml:space="preserve"> EDMAR LUZ</t>
  </si>
  <si>
    <t xml:space="preserve"> TACHIBANA</t>
  </si>
  <si>
    <t xml:space="preserve"> DR. SÉRGIO ALVES</t>
  </si>
  <si>
    <t xml:space="preserve"> PATRICIA CICARELLI</t>
  </si>
  <si>
    <t xml:space="preserve"> ALCIDES DIAS</t>
  </si>
  <si>
    <t xml:space="preserve"> KARINA SOMAGGIO</t>
  </si>
  <si>
    <t xml:space="preserve"> RODRIGO SCALISE</t>
  </si>
  <si>
    <t xml:space="preserve"> JOEL CALANDRA</t>
  </si>
  <si>
    <t xml:space="preserve"> BRUNO THEOPHILO</t>
  </si>
  <si>
    <t xml:space="preserve"> JOSÉ FERRO MARATONISTA</t>
  </si>
  <si>
    <t xml:space="preserve"> ALMIR MATOS</t>
  </si>
  <si>
    <t xml:space="preserve"> EVANDRO ENFERMEIRO</t>
  </si>
  <si>
    <t xml:space="preserve"> LENYNHA</t>
  </si>
  <si>
    <t xml:space="preserve"> CABEÇÃO</t>
  </si>
  <si>
    <t xml:space="preserve"> VAGUINHO</t>
  </si>
  <si>
    <t xml:space="preserve"> TONINHO ALMEIDA</t>
  </si>
  <si>
    <t xml:space="preserve"> DR VALTER PAIVA</t>
  </si>
  <si>
    <t xml:space="preserve"> DORINHA ANDORINHA</t>
  </si>
  <si>
    <t xml:space="preserve"> BOCA NERVOSA</t>
  </si>
  <si>
    <t xml:space="preserve"> PEPEU LORENA</t>
  </si>
  <si>
    <t xml:space="preserve"> ANA LAZARIM</t>
  </si>
  <si>
    <t xml:space="preserve"> TOLEDO</t>
  </si>
  <si>
    <t xml:space="preserve"> TIGUÊS</t>
  </si>
  <si>
    <t xml:space="preserve"> CHICO BACALHAU</t>
  </si>
  <si>
    <t xml:space="preserve"> CESAR PADOVAN DO MOINHO</t>
  </si>
  <si>
    <t xml:space="preserve"> RICARDO MEDEIROS</t>
  </si>
  <si>
    <t xml:space="preserve"> CARLOS ADÃO</t>
  </si>
  <si>
    <t xml:space="preserve"> SUELI DA PAZ</t>
  </si>
  <si>
    <t xml:space="preserve"> ROBSON GUTEMBERG</t>
  </si>
  <si>
    <t xml:space="preserve"> SHINSHO TAKARA</t>
  </si>
  <si>
    <t xml:space="preserve"> SERGIO VIEIRA (O XUXA)</t>
  </si>
  <si>
    <t xml:space="preserve"> GARÇOM</t>
  </si>
  <si>
    <t xml:space="preserve"> EVANIO DA SAUDE</t>
  </si>
  <si>
    <t xml:space="preserve"> MAURO PINTO</t>
  </si>
  <si>
    <t xml:space="preserve"> SHIRLEY SIOLARY</t>
  </si>
  <si>
    <t xml:space="preserve"> MARCO COMBERTINO - PORTUGUÊS</t>
  </si>
  <si>
    <t xml:space="preserve"> FABIO FLEXA</t>
  </si>
  <si>
    <t xml:space="preserve"> ROGERIO NAGAI</t>
  </si>
  <si>
    <t xml:space="preserve"> ANNE MACHADO</t>
  </si>
  <si>
    <t xml:space="preserve"> J.R.</t>
  </si>
  <si>
    <t xml:space="preserve"> SALVADOR SERRATO</t>
  </si>
  <si>
    <t xml:space="preserve"> TATIANE POLI</t>
  </si>
  <si>
    <t xml:space="preserve"> PROFESSORA GISLAINE</t>
  </si>
  <si>
    <t xml:space="preserve"> ROSELI BRENTZEL</t>
  </si>
  <si>
    <t xml:space="preserve"> ENFERMEIRA SANDRA TOCALINO</t>
  </si>
  <si>
    <t xml:space="preserve"> DR. COIMBRA</t>
  </si>
  <si>
    <t xml:space="preserve"> GILMARA VANZO</t>
  </si>
  <si>
    <t xml:space="preserve"> MIGUEL PAIVA</t>
  </si>
  <si>
    <t xml:space="preserve"> CRISTIANE MOURA</t>
  </si>
  <si>
    <t xml:space="preserve"> MARTHA LEITÃO</t>
  </si>
  <si>
    <t xml:space="preserve"> MARIA DE FATIMA</t>
  </si>
  <si>
    <t xml:space="preserve"> JADIR PORTO</t>
  </si>
  <si>
    <t xml:space="preserve"> ANDRÉA SANTOS</t>
  </si>
  <si>
    <t xml:space="preserve"> SILVINHA DA VILA MADALENA</t>
  </si>
  <si>
    <t xml:space="preserve"> ROGÉRIO MATEUS</t>
  </si>
  <si>
    <t xml:space="preserve"> MIKE SILVA</t>
  </si>
  <si>
    <t xml:space="preserve"> ADAIL LEITE</t>
  </si>
  <si>
    <t xml:space="preserve"> PR. MARCO KÜHL</t>
  </si>
  <si>
    <t xml:space="preserve"> PROF. PERU</t>
  </si>
  <si>
    <t xml:space="preserve"> DRA ALEXANDRA PUJOL</t>
  </si>
  <si>
    <t xml:space="preserve"> ROBSON GAGUINHO</t>
  </si>
  <si>
    <t xml:space="preserve"> ZEBRÃO</t>
  </si>
  <si>
    <t xml:space="preserve"> RENATO TAMAIO</t>
  </si>
  <si>
    <t xml:space="preserve"> NADIR SAMPAIO</t>
  </si>
  <si>
    <t xml:space="preserve"> ANDERSON SANTOS</t>
  </si>
  <si>
    <t xml:space="preserve"> CLOVIS REIS</t>
  </si>
  <si>
    <t xml:space="preserve"> CLAIRE BARBAGALLO</t>
  </si>
  <si>
    <t xml:space="preserve"> GILBERTO FEITOSA</t>
  </si>
  <si>
    <t xml:space="preserve"> JOÃO DA BETE</t>
  </si>
  <si>
    <t xml:space="preserve"> EDILENE MAZER</t>
  </si>
  <si>
    <t xml:space="preserve"> CAROL PROTESTO</t>
  </si>
  <si>
    <t xml:space="preserve"> CARLITO</t>
  </si>
  <si>
    <t xml:space="preserve"> DONY ALMEIDA</t>
  </si>
  <si>
    <t xml:space="preserve"> MAURICIO LUDOVICO</t>
  </si>
  <si>
    <t xml:space="preserve"> FLÁVIO PEDRO</t>
  </si>
  <si>
    <t xml:space="preserve"> GERALDO NASCIMENTO</t>
  </si>
  <si>
    <t xml:space="preserve"> NILO GARÇOM</t>
  </si>
  <si>
    <t xml:space="preserve"> CLARICE BARBOSA</t>
  </si>
  <si>
    <t xml:space="preserve"> JAMES DICK</t>
  </si>
  <si>
    <t xml:space="preserve"> MAURO KOVTUN</t>
  </si>
  <si>
    <t xml:space="preserve"> CONCEIÇÃO SANTOS</t>
  </si>
  <si>
    <t xml:space="preserve"> BAHIA DA GALINHADA</t>
  </si>
  <si>
    <t xml:space="preserve"> LUCIA SIVELLI</t>
  </si>
  <si>
    <t xml:space="preserve"> PROFESSORA SIMONE</t>
  </si>
  <si>
    <t xml:space="preserve"> GERALDO DA ESCOLA</t>
  </si>
  <si>
    <t xml:space="preserve"> GATO CELIS</t>
  </si>
  <si>
    <t xml:space="preserve"> PAOLA ESTEVÃO</t>
  </si>
  <si>
    <t xml:space="preserve"> PAULO ROCHA</t>
  </si>
  <si>
    <t xml:space="preserve"> KARINE MESQUITA</t>
  </si>
  <si>
    <t xml:space="preserve"> PAULO CAMPS</t>
  </si>
  <si>
    <t xml:space="preserve"> RODRIGO DA LAN HOUSE</t>
  </si>
  <si>
    <t xml:space="preserve"> DR. EVANIR</t>
  </si>
  <si>
    <t xml:space="preserve"> ADEMIR CRICK</t>
  </si>
  <si>
    <t xml:space="preserve"> VIVIANE AUGUSTO</t>
  </si>
  <si>
    <t xml:space="preserve"> CEBOLINHA</t>
  </si>
  <si>
    <t xml:space="preserve"> MAURO HAMBURGER</t>
  </si>
  <si>
    <t xml:space="preserve"> CLAUDIO BEZERRA</t>
  </si>
  <si>
    <t xml:space="preserve"> C MARIO</t>
  </si>
  <si>
    <t xml:space="preserve"> VERA LÚCIA NUNES</t>
  </si>
  <si>
    <t xml:space="preserve"> VALTER LIMA CIDADE TIRADENTES</t>
  </si>
  <si>
    <t xml:space="preserve"> AKIKO AKIYAMA</t>
  </si>
  <si>
    <t xml:space="preserve"> FRAN MARÇAL</t>
  </si>
  <si>
    <t xml:space="preserve"> VERA BARBOSA</t>
  </si>
  <si>
    <t xml:space="preserve"> NIVALDO DA RECICLAGEM</t>
  </si>
  <si>
    <t xml:space="preserve"> ANINHA SANTANA</t>
  </si>
  <si>
    <t xml:space="preserve"> KLEBER BRUNO</t>
  </si>
  <si>
    <t xml:space="preserve"> DOUTOR EUGENIO FERRARI</t>
  </si>
  <si>
    <t xml:space="preserve"> ESTER</t>
  </si>
  <si>
    <t xml:space="preserve"> ZENILTON BEZERRA</t>
  </si>
  <si>
    <t xml:space="preserve"> CINTIA OLIVEIRA</t>
  </si>
  <si>
    <t xml:space="preserve"> NOVALTE</t>
  </si>
  <si>
    <t xml:space="preserve"> CARLOS CUNHA</t>
  </si>
  <si>
    <t xml:space="preserve"> SIDERATOS</t>
  </si>
  <si>
    <t xml:space="preserve"> VILMA MISSIAS</t>
  </si>
  <si>
    <t xml:space="preserve"> GILBERTO PUJOL</t>
  </si>
  <si>
    <t xml:space="preserve"> OLGA LINO</t>
  </si>
  <si>
    <t xml:space="preserve"> BEL SÁ</t>
  </si>
  <si>
    <t xml:space="preserve"> TREVISAN</t>
  </si>
  <si>
    <t xml:space="preserve"> EDSON VIEIRA</t>
  </si>
  <si>
    <t xml:space="preserve"> CÉLIA CORRÊA</t>
  </si>
  <si>
    <t xml:space="preserve"> ROSÁLIA GOMES</t>
  </si>
  <si>
    <t xml:space="preserve"> ALEKSANDRO HUMBERTO</t>
  </si>
  <si>
    <t xml:space="preserve"> DR ADRIANO PELOSO</t>
  </si>
  <si>
    <t xml:space="preserve"> TOMAZ KURASHIMA</t>
  </si>
  <si>
    <t xml:space="preserve"> NALDO</t>
  </si>
  <si>
    <t xml:space="preserve"> ALAX PORTO</t>
  </si>
  <si>
    <t xml:space="preserve"> MARCÃO CONTRA OPRESSÃO</t>
  </si>
  <si>
    <t xml:space="preserve"> SILVANA BUENO</t>
  </si>
  <si>
    <t xml:space="preserve"> ANGELICA LEITE</t>
  </si>
  <si>
    <t xml:space="preserve"> HILDA FURACÃO</t>
  </si>
  <si>
    <t xml:space="preserve"> ROSSANO</t>
  </si>
  <si>
    <t xml:space="preserve"> ISABEL BARCELLO</t>
  </si>
  <si>
    <t xml:space="preserve"> DORCAS FREITAS</t>
  </si>
  <si>
    <t xml:space="preserve"> PAULO PIMENTEL</t>
  </si>
  <si>
    <t xml:space="preserve"> PASTOR JOAO AUGUSTO</t>
  </si>
  <si>
    <t xml:space="preserve"> MORGANA MICHELETT</t>
  </si>
  <si>
    <t xml:space="preserve"> DIEGO PENUELA</t>
  </si>
  <si>
    <t xml:space="preserve"> CLAUDETE CACCIA</t>
  </si>
  <si>
    <t xml:space="preserve"> OLIVIA TRINDADE</t>
  </si>
  <si>
    <t xml:space="preserve"> VANESSA ORSINI</t>
  </si>
  <si>
    <t xml:space="preserve"> DR OSWALDO MARTINS WADÃO</t>
  </si>
  <si>
    <t xml:space="preserve"> DR. LUCENA</t>
  </si>
  <si>
    <t xml:space="preserve"> EDUARDO RIBEIRO</t>
  </si>
  <si>
    <t xml:space="preserve"> SERGIO NAVARRA</t>
  </si>
  <si>
    <t xml:space="preserve"> ANDREA RODRIGUES</t>
  </si>
  <si>
    <t xml:space="preserve"> VLADIMIR CAMELO</t>
  </si>
  <si>
    <t xml:space="preserve"> BRUNO LISBOA</t>
  </si>
  <si>
    <t xml:space="preserve"> MANOELA</t>
  </si>
  <si>
    <t xml:space="preserve"> QUIQUI BARROS</t>
  </si>
  <si>
    <t xml:space="preserve"> JOSE ANN</t>
  </si>
  <si>
    <t xml:space="preserve"> ANTONIA COSTA</t>
  </si>
  <si>
    <t xml:space="preserve"> VERA STEFANOV</t>
  </si>
  <si>
    <t xml:space="preserve"> CRIS GOUVÊA</t>
  </si>
  <si>
    <t xml:space="preserve"> VERO LAYDE</t>
  </si>
  <si>
    <t xml:space="preserve"> FABIANE MARQUES</t>
  </si>
  <si>
    <t xml:space="preserve"> XANDÃO VIAJANTE</t>
  </si>
  <si>
    <t xml:space="preserve"> GIBI EX-ORIGINAIS DO SAMBA</t>
  </si>
  <si>
    <t xml:space="preserve"> ENOC GOMES</t>
  </si>
  <si>
    <t xml:space="preserve"> ROSANA DO CURSINO</t>
  </si>
  <si>
    <t xml:space="preserve"> CARLOS LAIA</t>
  </si>
  <si>
    <t xml:space="preserve"> NAILTON SILVA</t>
  </si>
  <si>
    <t xml:space="preserve"> ZÉ BRITO</t>
  </si>
  <si>
    <t xml:space="preserve"> LAU PRADO</t>
  </si>
  <si>
    <t xml:space="preserve"> EURICO TIUZÃO</t>
  </si>
  <si>
    <t xml:space="preserve"> ITA VENANCIO</t>
  </si>
  <si>
    <t xml:space="preserve"> GILBERTO CAPITAN</t>
  </si>
  <si>
    <t xml:space="preserve"> IZILDINHA</t>
  </si>
  <si>
    <t xml:space="preserve"> EDVALDO TUTU</t>
  </si>
  <si>
    <t xml:space="preserve"> BIÓLOGA DELMA RIGO</t>
  </si>
  <si>
    <t xml:space="preserve"> CIÇA CHAVES</t>
  </si>
  <si>
    <t xml:space="preserve"> BENÊ</t>
  </si>
  <si>
    <t xml:space="preserve"> LUCIMAR FREIRE</t>
  </si>
  <si>
    <t xml:space="preserve"> RITA VASCONCELOS</t>
  </si>
  <si>
    <t xml:space="preserve"> VERA SIMÕES</t>
  </si>
  <si>
    <t xml:space="preserve"> ANDREA HABINOSKI</t>
  </si>
  <si>
    <t xml:space="preserve"> MIRIAM DE SOUZA</t>
  </si>
  <si>
    <t xml:space="preserve"> RONALDO BIROSKA</t>
  </si>
  <si>
    <t xml:space="preserve"> JULIANA REGINA</t>
  </si>
  <si>
    <t xml:space="preserve"> VINA FERRAZ</t>
  </si>
  <si>
    <t xml:space="preserve"> CARIN SANCHES</t>
  </si>
  <si>
    <t xml:space="preserve"> BRUNO ALVES MIRANDA</t>
  </si>
  <si>
    <t xml:space="preserve"> ROSI DIAS</t>
  </si>
  <si>
    <t xml:space="preserve"> ROSY SANTANA</t>
  </si>
  <si>
    <t xml:space="preserve"> EDDY LIMA SHOW</t>
  </si>
  <si>
    <t xml:space="preserve"> ALE SAMPAIO</t>
  </si>
  <si>
    <t xml:space="preserve"> DINA</t>
  </si>
  <si>
    <t xml:space="preserve"> UILSON CAJUY</t>
  </si>
  <si>
    <t xml:space="preserve"> ROBERTO PAIVA</t>
  </si>
  <si>
    <t xml:space="preserve"> GILBERTO RIBEIRO</t>
  </si>
  <si>
    <t xml:space="preserve"> HUGO DAS RARAS</t>
  </si>
  <si>
    <t xml:space="preserve"> IDÊ MANSUR</t>
  </si>
  <si>
    <t xml:space="preserve"> LUCAS NELIM</t>
  </si>
  <si>
    <t xml:space="preserve"> RAFAEL MARMO</t>
  </si>
  <si>
    <t xml:space="preserve"> CLÉCIO VIANA</t>
  </si>
  <si>
    <t xml:space="preserve"> SHEILA VERVLOET</t>
  </si>
  <si>
    <t xml:space="preserve"> DIVA ALVES</t>
  </si>
  <si>
    <t xml:space="preserve"> CELIA CUNHA</t>
  </si>
  <si>
    <t xml:space="preserve"> PEDRO PESSOA</t>
  </si>
  <si>
    <t xml:space="preserve"> ELCIO MUNIN</t>
  </si>
  <si>
    <t xml:space="preserve"> ELIANE CARAVANISTA</t>
  </si>
  <si>
    <t xml:space="preserve"> PROFESSORA IZAURA</t>
  </si>
  <si>
    <t xml:space="preserve"> PAULO TEIXEIRA</t>
  </si>
  <si>
    <t xml:space="preserve"> GABRIELLE JORDANO</t>
  </si>
  <si>
    <t xml:space="preserve"> CREUSA VIEIRA</t>
  </si>
  <si>
    <t xml:space="preserve"> WANDA DO PET</t>
  </si>
  <si>
    <t xml:space="preserve"> DANIEL BERETTA</t>
  </si>
  <si>
    <t xml:space="preserve"> AMÉLIA E VOCE</t>
  </si>
  <si>
    <t xml:space="preserve"> MAURICIO BARROS</t>
  </si>
  <si>
    <t xml:space="preserve"> VOVÓ EQUILIBRISTA</t>
  </si>
  <si>
    <t xml:space="preserve"> DADO KRASIL</t>
  </si>
  <si>
    <t xml:space="preserve"> VALDIR FISCAL</t>
  </si>
  <si>
    <t xml:space="preserve"> REGINA MENDES</t>
  </si>
  <si>
    <t xml:space="preserve"> XICO LUZ</t>
  </si>
  <si>
    <t xml:space="preserve"> ANDRÉ GAETTA</t>
  </si>
  <si>
    <t xml:space="preserve"> ELAINE ALBA</t>
  </si>
  <si>
    <t xml:space="preserve"> CREUSA DURÃES</t>
  </si>
  <si>
    <t xml:space="preserve"> GABRIELA CABRAL</t>
  </si>
  <si>
    <t xml:space="preserve"> RODRIGO LIMA</t>
  </si>
  <si>
    <t xml:space="preserve"> ANNE DO ACARAJÉ</t>
  </si>
  <si>
    <t xml:space="preserve"> CLAUDIA COLABORI</t>
  </si>
  <si>
    <t xml:space="preserve"> SILVANA GONÇALVES</t>
  </si>
  <si>
    <t xml:space="preserve"> SILVANA TRENTINI</t>
  </si>
  <si>
    <t xml:space="preserve"> FÁTIMA FURTADO</t>
  </si>
  <si>
    <t xml:space="preserve"> DR DARCIO</t>
  </si>
  <si>
    <t xml:space="preserve"> WAGNER ZULÚ</t>
  </si>
  <si>
    <t xml:space="preserve"> EDNALDO BISPO</t>
  </si>
  <si>
    <t xml:space="preserve"> LIKKA ROJAS</t>
  </si>
  <si>
    <t xml:space="preserve"> PAULINHO DO PHS</t>
  </si>
  <si>
    <t xml:space="preserve"> FERNANDO BARROS</t>
  </si>
  <si>
    <t xml:space="preserve"> MARIA SANCHEZ</t>
  </si>
  <si>
    <t xml:space="preserve"> ADRIANA SIMOES</t>
  </si>
  <si>
    <t xml:space="preserve"> TALITA TECEDOR</t>
  </si>
  <si>
    <t xml:space="preserve"> MARIA DO GERALDINO</t>
  </si>
  <si>
    <t xml:space="preserve"> MARCELO DA VILA</t>
  </si>
  <si>
    <t xml:space="preserve"> LOURDES</t>
  </si>
  <si>
    <t xml:space="preserve"> ARIADNE FERREIRA ESPINDOLA</t>
  </si>
  <si>
    <t xml:space="preserve"> GALDINO</t>
  </si>
  <si>
    <t xml:space="preserve"> AURÉLIO BARBATO</t>
  </si>
  <si>
    <t xml:space="preserve"> STEFANIA SALVIATI</t>
  </si>
  <si>
    <t xml:space="preserve"> JOSE GERALDO</t>
  </si>
  <si>
    <t xml:space="preserve"> BIA TAXISTA</t>
  </si>
  <si>
    <t xml:space="preserve"> ALESSANDRO JUDOCA</t>
  </si>
  <si>
    <t xml:space="preserve"> CARLA BORGES</t>
  </si>
  <si>
    <t xml:space="preserve"> CHARÔN</t>
  </si>
  <si>
    <t xml:space="preserve"> FRANCISCA SURIANO</t>
  </si>
  <si>
    <t xml:space="preserve"> LUIZ MACHADO</t>
  </si>
  <si>
    <t xml:space="preserve"> HÉLIO BUSÓLOGO</t>
  </si>
  <si>
    <t xml:space="preserve"> FLAVIA RAINHA</t>
  </si>
  <si>
    <t xml:space="preserve"> WALDEMAR MARTINS - DEMA</t>
  </si>
  <si>
    <t xml:space="preserve"> MARIA TERESA LATTARI</t>
  </si>
  <si>
    <t xml:space="preserve"> VALERIA LOSSANI</t>
  </si>
  <si>
    <t xml:space="preserve"> VALDEMI CAVALCANTE ESPERANÇA</t>
  </si>
  <si>
    <t xml:space="preserve"> SUZZANNE DO SAMBA DO SEU ZÉ</t>
  </si>
  <si>
    <t xml:space="preserve"> VALERIA</t>
  </si>
  <si>
    <t xml:space="preserve"> ANDREIA CARVALHO</t>
  </si>
  <si>
    <t xml:space="preserve"> VERA NILZA</t>
  </si>
  <si>
    <t xml:space="preserve"> DORINHA MACHADO</t>
  </si>
  <si>
    <t xml:space="preserve"> VERA LÚCIA</t>
  </si>
  <si>
    <t xml:space="preserve"> PAOLA ELIDE</t>
  </si>
  <si>
    <t xml:space="preserve"> NEI FAVELA</t>
  </si>
  <si>
    <t xml:space="preserve"> SAMIRA JORGOV</t>
  </si>
  <si>
    <t xml:space="preserve"> PATRICIA DAS MISSÕES</t>
  </si>
  <si>
    <t xml:space="preserve"> MARCELO MACEDO PIQUET</t>
  </si>
  <si>
    <t xml:space="preserve"> PARAQUEDISTA JOSIAS JANUARIO</t>
  </si>
  <si>
    <t xml:space="preserve"> VERA MACHADO</t>
  </si>
  <si>
    <t xml:space="preserve"> SAMANTHA DIAS</t>
  </si>
  <si>
    <t xml:space="preserve"> ANDRE CARVALHO</t>
  </si>
  <si>
    <t xml:space="preserve"> DIRCE TERRIANO</t>
  </si>
  <si>
    <t xml:space="preserve"> COBRADORA SHOW</t>
  </si>
  <si>
    <t xml:space="preserve"> CLARICE AGUILLAR</t>
  </si>
  <si>
    <t xml:space="preserve"> SILVIA PAES</t>
  </si>
  <si>
    <t xml:space="preserve"> IZILDINHA ESQUIRRA</t>
  </si>
  <si>
    <t xml:space="preserve"> DRA. MIRIAN ROSA</t>
  </si>
  <si>
    <t xml:space="preserve"> ROBSON GOMES</t>
  </si>
  <si>
    <t xml:space="preserve"> ROBERTA GIMENEZ</t>
  </si>
  <si>
    <t xml:space="preserve"> RÊ DO PT</t>
  </si>
  <si>
    <t xml:space="preserve"> ROSANGELA NOGUEIRA</t>
  </si>
  <si>
    <t xml:space="preserve"> PROFESSORA SONIA MARIA</t>
  </si>
  <si>
    <t xml:space="preserve"> MARIA VANDA</t>
  </si>
  <si>
    <t xml:space="preserve"> EMILIA</t>
  </si>
  <si>
    <t xml:space="preserve"> CARMINHA</t>
  </si>
  <si>
    <t xml:space="preserve"> GRAÇA SANTOS</t>
  </si>
  <si>
    <t xml:space="preserve"> MARLENE VERDI</t>
  </si>
  <si>
    <t xml:space="preserve"> MR. MORGAN</t>
  </si>
  <si>
    <t xml:space="preserve"> ELIENE RIBEIRO</t>
  </si>
  <si>
    <t xml:space="preserve"> HAMILTON S. FARIA</t>
  </si>
  <si>
    <t xml:space="preserve"> MARCO ANTONIO</t>
  </si>
  <si>
    <t xml:space="preserve"> GRAÇA DIAS</t>
  </si>
  <si>
    <t xml:space="preserve"> ESTRELA KARINA</t>
  </si>
  <si>
    <t xml:space="preserve"> ANTONINHA</t>
  </si>
  <si>
    <t xml:space="preserve"> WARLEY ALVES</t>
  </si>
  <si>
    <t xml:space="preserve"> MARCIA</t>
  </si>
  <si>
    <t xml:space="preserve"> MARY FALCONI</t>
  </si>
  <si>
    <t xml:space="preserve"> MARINA HELOU</t>
  </si>
  <si>
    <t xml:space="preserve"> REDE</t>
  </si>
  <si>
    <t xml:space="preserve"> VALDIR PEREIRA</t>
  </si>
  <si>
    <t xml:space="preserve"> SD</t>
  </si>
  <si>
    <t xml:space="preserve"> MANOLO</t>
  </si>
  <si>
    <t xml:space="preserve"> PC do B</t>
  </si>
  <si>
    <t xml:space="preserve"> RODRIGO GR6</t>
  </si>
  <si>
    <t xml:space="preserve"> PSL</t>
  </si>
  <si>
    <t xml:space="preserve"> ALCIDES AMAZONAS</t>
  </si>
  <si>
    <t xml:space="preserve"> JAMIL MURAD</t>
  </si>
  <si>
    <t xml:space="preserve"> SERGINHO BORGES</t>
  </si>
  <si>
    <t xml:space="preserve"> DANIELA BRUZARROSCO</t>
  </si>
  <si>
    <t xml:space="preserve"> PTC - PRP / PTC / PT do B</t>
  </si>
  <si>
    <t xml:space="preserve"> JOSELITO</t>
  </si>
  <si>
    <t xml:space="preserve"> GENTIL</t>
  </si>
  <si>
    <t xml:space="preserve"> PEDRO MARKUN</t>
  </si>
  <si>
    <t xml:space="preserve"> CORONEL VELOZO</t>
  </si>
  <si>
    <t xml:space="preserve"> MOZART RUSSOMANO</t>
  </si>
  <si>
    <t xml:space="preserve"> PEN</t>
  </si>
  <si>
    <t xml:space="preserve"> LUIS FRANÇA</t>
  </si>
  <si>
    <t xml:space="preserve"> GILSON RODRIGUES</t>
  </si>
  <si>
    <t xml:space="preserve"> PPL</t>
  </si>
  <si>
    <t xml:space="preserve"> TANDÃO</t>
  </si>
  <si>
    <t xml:space="preserve"> WANDER GERALDO</t>
  </si>
  <si>
    <t xml:space="preserve"> ALFREDINHO DUQUE</t>
  </si>
  <si>
    <t xml:space="preserve"> PAULO VALENTIM</t>
  </si>
  <si>
    <t xml:space="preserve"> PSDC</t>
  </si>
  <si>
    <t xml:space="preserve"> JEFFERSON CAPRONI</t>
  </si>
  <si>
    <t xml:space="preserve"> SIDNEI SELES</t>
  </si>
  <si>
    <t xml:space="preserve"> LAERCIO SÓ SUCESSO</t>
  </si>
  <si>
    <t xml:space="preserve"> MARTA LUCAS</t>
  </si>
  <si>
    <t xml:space="preserve"> GILBERTO COSTA</t>
  </si>
  <si>
    <t xml:space="preserve"> DORA MARIANO</t>
  </si>
  <si>
    <t xml:space="preserve"> PRP - PRP / PTC / PT do B</t>
  </si>
  <si>
    <t xml:space="preserve"> PAPAI NOEL ROBSON</t>
  </si>
  <si>
    <t xml:space="preserve"> SERGIO TERRRA</t>
  </si>
  <si>
    <t xml:space="preserve"> MOACYR FIRMINO DO SINDLOG</t>
  </si>
  <si>
    <t xml:space="preserve"> PAULO LEME</t>
  </si>
  <si>
    <t xml:space="preserve"> LIVIA FIDELIX</t>
  </si>
  <si>
    <t xml:space="preserve"> PRTB</t>
  </si>
  <si>
    <t xml:space="preserve"> MARCIO BLACK</t>
  </si>
  <si>
    <t xml:space="preserve"> COLEGA IVANETE</t>
  </si>
  <si>
    <t xml:space="preserve"> MARCOS BETO</t>
  </si>
  <si>
    <t xml:space="preserve"> LUCAS GORDÃO</t>
  </si>
  <si>
    <t xml:space="preserve"> WILLIAN OLIVEIRA</t>
  </si>
  <si>
    <t xml:space="preserve"> FATIMA BARBOSA</t>
  </si>
  <si>
    <t xml:space="preserve"> PAULINHO BRAGA</t>
  </si>
  <si>
    <t xml:space="preserve"> FABIO ADONIS</t>
  </si>
  <si>
    <t xml:space="preserve"> DIONY SILVA</t>
  </si>
  <si>
    <t xml:space="preserve"> CARLOS AGUIAR</t>
  </si>
  <si>
    <t xml:space="preserve"> ANA PAULA DA FARMARCIA</t>
  </si>
  <si>
    <t xml:space="preserve"> EDINHO RIBEIRO</t>
  </si>
  <si>
    <t xml:space="preserve"> LUISINHO REDE NOROESTE</t>
  </si>
  <si>
    <t xml:space="preserve"> PROFESSORA JACQUELINE</t>
  </si>
  <si>
    <t xml:space="preserve"> IVO ARAUJO "BIGODE"</t>
  </si>
  <si>
    <t xml:space="preserve"> MAJOR NATANAEL</t>
  </si>
  <si>
    <t xml:space="preserve"> LUIZ MODUGNO</t>
  </si>
  <si>
    <t xml:space="preserve"> KAKÁ DO AUTO CENTER</t>
  </si>
  <si>
    <t xml:space="preserve"> PROFESSOR LINDBERG</t>
  </si>
  <si>
    <t xml:space="preserve"> FABIO CANO BUCHECHA</t>
  </si>
  <si>
    <t xml:space="preserve"> PROFESSOR JOÃO CARVALHO FIO</t>
  </si>
  <si>
    <t xml:space="preserve"> SÉRGIO FOTOGRÁFO</t>
  </si>
  <si>
    <t xml:space="preserve"> PROF. FLAVIA</t>
  </si>
  <si>
    <t xml:space="preserve"> PSTU</t>
  </si>
  <si>
    <t xml:space="preserve"> WILLIAM FREITAS</t>
  </si>
  <si>
    <t xml:space="preserve"> NILDA NEVES</t>
  </si>
  <si>
    <t xml:space="preserve"> GERALDO MALUFF</t>
  </si>
  <si>
    <t xml:space="preserve"> LUIZ COPATI</t>
  </si>
  <si>
    <t xml:space="preserve"> RONI REIS</t>
  </si>
  <si>
    <t xml:space="preserve"> NELSINHO FERREIRA</t>
  </si>
  <si>
    <t xml:space="preserve"> JORGE FUZIL</t>
  </si>
  <si>
    <t xml:space="preserve"> PROF. GENIVAL</t>
  </si>
  <si>
    <t xml:space="preserve"> PT do B - PRP / PTC / PT do B</t>
  </si>
  <si>
    <t xml:space="preserve"> MARCELO PEZÃO</t>
  </si>
  <si>
    <t xml:space="preserve"> DELVAIR PRADO</t>
  </si>
  <si>
    <t xml:space="preserve"> LUCIO DIAS DO PROERD</t>
  </si>
  <si>
    <t xml:space="preserve"> TENENTE BRITO BOMBEIRO</t>
  </si>
  <si>
    <t xml:space="preserve"> SHARYLAINE</t>
  </si>
  <si>
    <t xml:space="preserve"> PASTOR ALMIR</t>
  </si>
  <si>
    <t xml:space="preserve"> WALDIR PERES GOLEIRO SELEÇÃO</t>
  </si>
  <si>
    <t xml:space="preserve"> EDUARDO GUIMARÃES</t>
  </si>
  <si>
    <t xml:space="preserve"> AGEU</t>
  </si>
  <si>
    <t xml:space="preserve"> PROFESSORA NILVA</t>
  </si>
  <si>
    <t xml:space="preserve"> UMBERTO</t>
  </si>
  <si>
    <t xml:space="preserve"> BETO</t>
  </si>
  <si>
    <t xml:space="preserve"> PASTOR PAULINHO ALELUIA</t>
  </si>
  <si>
    <t xml:space="preserve"> SARGENTO LIMA</t>
  </si>
  <si>
    <t xml:space="preserve"> SIGMAR DUPRE</t>
  </si>
  <si>
    <t xml:space="preserve"> BOBY SANTOS</t>
  </si>
  <si>
    <t xml:space="preserve"> DELEGADA CELI</t>
  </si>
  <si>
    <t xml:space="preserve"> XEIQUE</t>
  </si>
  <si>
    <t xml:space="preserve"> ED CARLOS</t>
  </si>
  <si>
    <t xml:space="preserve"> SKAF</t>
  </si>
  <si>
    <t xml:space="preserve"> CARLÃO CADILLAC</t>
  </si>
  <si>
    <t xml:space="preserve"> ITAMAR SUSU</t>
  </si>
  <si>
    <t xml:space="preserve"> DR. PAULO ROSENO</t>
  </si>
  <si>
    <t xml:space="preserve"> DR. GENESIO</t>
  </si>
  <si>
    <t xml:space="preserve"> DENIS VEIGA</t>
  </si>
  <si>
    <t xml:space="preserve"> JULIAO DO GAS</t>
  </si>
  <si>
    <t xml:space="preserve"> RICARDO PENETRA</t>
  </si>
  <si>
    <t xml:space="preserve"> ALESSANDRO BUZO</t>
  </si>
  <si>
    <t xml:space="preserve"> ANDRÉ RICARDO JURUNA</t>
  </si>
  <si>
    <t xml:space="preserve"> PROFESSOR MENNA</t>
  </si>
  <si>
    <t xml:space="preserve"> FRANCIS CABELEIREIRO</t>
  </si>
  <si>
    <t xml:space="preserve"> SAMUEL OLIVEIRA</t>
  </si>
  <si>
    <t xml:space="preserve"> HENRIQUE NOSTORIO</t>
  </si>
  <si>
    <t xml:space="preserve"> ALEX FREGUESIA DO Ó</t>
  </si>
  <si>
    <t xml:space="preserve"> CICERO SILVA</t>
  </si>
  <si>
    <t xml:space="preserve"> ANA LUIZA</t>
  </si>
  <si>
    <t xml:space="preserve"> LUCIANA LASPRO</t>
  </si>
  <si>
    <t xml:space="preserve"> KLEBER VELHO</t>
  </si>
  <si>
    <t xml:space="preserve"> CORRETOR ALVES</t>
  </si>
  <si>
    <t xml:space="preserve"> TALES LOMBARDI</t>
  </si>
  <si>
    <t xml:space="preserve"> MARILIA MARTINS</t>
  </si>
  <si>
    <t xml:space="preserve"> CICERA</t>
  </si>
  <si>
    <t xml:space="preserve"> CARLOS AUGUSTO</t>
  </si>
  <si>
    <t xml:space="preserve"> MARQUINHOS</t>
  </si>
  <si>
    <t xml:space="preserve"> JESSICA CARDOSO</t>
  </si>
  <si>
    <t xml:space="preserve"> NINHO SILVESTRE</t>
  </si>
  <si>
    <t xml:space="preserve"> LUIZINHO</t>
  </si>
  <si>
    <t xml:space="preserve"> ANA TRINDADE</t>
  </si>
  <si>
    <t xml:space="preserve"> MARCELO OLIVEIRA SUCESSO</t>
  </si>
  <si>
    <t xml:space="preserve"> FABIANO PAVIO</t>
  </si>
  <si>
    <t xml:space="preserve"> LUCIANA BORGES</t>
  </si>
  <si>
    <t xml:space="preserve"> VALMIR VERAS</t>
  </si>
  <si>
    <t xml:space="preserve"> ED CARLOS CANTOR JOVEM GUARDA</t>
  </si>
  <si>
    <t xml:space="preserve"> RAIMUNDO BORGES</t>
  </si>
  <si>
    <t xml:space="preserve"> PARDAL TIO DA ESCOLA</t>
  </si>
  <si>
    <t xml:space="preserve"> MARIA MELLO</t>
  </si>
  <si>
    <t xml:space="preserve"> PASTOR EUGENIO</t>
  </si>
  <si>
    <t xml:space="preserve"> J. SANTOS</t>
  </si>
  <si>
    <t xml:space="preserve"> MARIA DO LEITE</t>
  </si>
  <si>
    <t xml:space="preserve"> FRANCISCO VINICIUS</t>
  </si>
  <si>
    <t xml:space="preserve"> SERGIO BOMFIM</t>
  </si>
  <si>
    <t xml:space="preserve"> LOURIVALDO PRATES</t>
  </si>
  <si>
    <t xml:space="preserve"> MADALENA BUZZO</t>
  </si>
  <si>
    <t xml:space="preserve"> YURI COSTA</t>
  </si>
  <si>
    <t xml:space="preserve"> ED ALECRIM</t>
  </si>
  <si>
    <t xml:space="preserve"> NISA</t>
  </si>
  <si>
    <t xml:space="preserve"> ELSO ARAUJO</t>
  </si>
  <si>
    <t xml:space="preserve"> FLOR</t>
  </si>
  <si>
    <t xml:space="preserve"> FERNANDO RIPOL</t>
  </si>
  <si>
    <t xml:space="preserve"> DR ROGERIO LANZOTI</t>
  </si>
  <si>
    <t xml:space="preserve"> VALMIR É FIEL</t>
  </si>
  <si>
    <t xml:space="preserve"> DENIS DUCK</t>
  </si>
  <si>
    <t xml:space="preserve"> JORGE NOGUEIRA</t>
  </si>
  <si>
    <t xml:space="preserve"> LUIS CARLOS - O MIDÚ</t>
  </si>
  <si>
    <t xml:space="preserve"> JASSA</t>
  </si>
  <si>
    <t xml:space="preserve"> RENEÉ TOMAS</t>
  </si>
  <si>
    <t xml:space="preserve"> MARTINS DE ABREU</t>
  </si>
  <si>
    <t xml:space="preserve"> KÁTIA BASTOS</t>
  </si>
  <si>
    <t xml:space="preserve"> CARLINHOS</t>
  </si>
  <si>
    <t xml:space="preserve"> SOUZA PIAUI</t>
  </si>
  <si>
    <t xml:space="preserve"> TIO PIZZA</t>
  </si>
  <si>
    <t xml:space="preserve"> PAULO LEONARDO SERVO</t>
  </si>
  <si>
    <t xml:space="preserve"> EDY</t>
  </si>
  <si>
    <t xml:space="preserve"> BOMBEIRO LUCIANO FREIRE</t>
  </si>
  <si>
    <t xml:space="preserve"> DR. SÉRGIO</t>
  </si>
  <si>
    <t xml:space="preserve"> UZIEL NASCIMENTO</t>
  </si>
  <si>
    <t xml:space="preserve"> ANA FRAIMAN</t>
  </si>
  <si>
    <t xml:space="preserve"> TONHÃO DO PALMEIRAS</t>
  </si>
  <si>
    <t xml:space="preserve"> BIN LADE</t>
  </si>
  <si>
    <t xml:space="preserve"> MAISA LOPES</t>
  </si>
  <si>
    <t xml:space="preserve"> MARCELO KING</t>
  </si>
  <si>
    <t xml:space="preserve"> ROQUE JORGE</t>
  </si>
  <si>
    <t xml:space="preserve"> SUELI DO SKINAO</t>
  </si>
  <si>
    <t xml:space="preserve"> KENNEDY</t>
  </si>
  <si>
    <t xml:space="preserve"> WAGNER SILVA</t>
  </si>
  <si>
    <t xml:space="preserve"> PROFESSORA MARLENE</t>
  </si>
  <si>
    <t xml:space="preserve"> SAITO-SAN</t>
  </si>
  <si>
    <t xml:space="preserve"> TIAGO CUTY</t>
  </si>
  <si>
    <t xml:space="preserve"> CHINA NEUZA</t>
  </si>
  <si>
    <t xml:space="preserve"> PRÔ MAJÔ</t>
  </si>
  <si>
    <t xml:space="preserve"> ANGELA</t>
  </si>
  <si>
    <t xml:space="preserve"> ADEMIR ALONSO</t>
  </si>
  <si>
    <t xml:space="preserve"> ANDRÉA JOFRE FILHA EDER JOFRE</t>
  </si>
  <si>
    <t xml:space="preserve"> JOABE</t>
  </si>
  <si>
    <t xml:space="preserve"> MARQUINHOS DO ACAÍ</t>
  </si>
  <si>
    <t xml:space="preserve"> KULLER TASSO</t>
  </si>
  <si>
    <t xml:space="preserve"> PEDAGOGA FERNANDA ANDRADE</t>
  </si>
  <si>
    <t xml:space="preserve"> PROFESSOR JOÃO BATISTA</t>
  </si>
  <si>
    <t xml:space="preserve"> TATY DA AMBULÂNCIA</t>
  </si>
  <si>
    <t xml:space="preserve"> CORONEL CASTRO</t>
  </si>
  <si>
    <t xml:space="preserve"> CASARETTI</t>
  </si>
  <si>
    <t xml:space="preserve"> LUIZ CORRÊA</t>
  </si>
  <si>
    <t xml:space="preserve"> PROFESSOR ADRIANO</t>
  </si>
  <si>
    <t xml:space="preserve"> IVANILDO ZONA SUL</t>
  </si>
  <si>
    <t xml:space="preserve"> SANTOS</t>
  </si>
  <si>
    <t xml:space="preserve"> RODRIGO SALES BARBOSA</t>
  </si>
  <si>
    <t xml:space="preserve"> DR. EMÍDIO</t>
  </si>
  <si>
    <t xml:space="preserve"> HENRIQUE PEIXINHO</t>
  </si>
  <si>
    <t xml:space="preserve"> GERSON</t>
  </si>
  <si>
    <t xml:space="preserve"> MOISES FERREIRA</t>
  </si>
  <si>
    <t xml:space="preserve"> FERNANDO COVRE</t>
  </si>
  <si>
    <t xml:space="preserve"> PASTOR SEVERINO</t>
  </si>
  <si>
    <t xml:space="preserve"> THELL MORENO</t>
  </si>
  <si>
    <t xml:space="preserve"> JOAO FERREIRA</t>
  </si>
  <si>
    <t xml:space="preserve"> LUIZ ROGERIO</t>
  </si>
  <si>
    <t xml:space="preserve"> CLOVIS CASSIANO</t>
  </si>
  <si>
    <t xml:space="preserve"> REGIANE</t>
  </si>
  <si>
    <t xml:space="preserve"> ENIO TADEU</t>
  </si>
  <si>
    <t xml:space="preserve"> PASTOR FABIO GONCALVES</t>
  </si>
  <si>
    <t xml:space="preserve"> GALDINO ESTRELA "ERALDO"</t>
  </si>
  <si>
    <t xml:space="preserve"> CLAUDIO SABINO</t>
  </si>
  <si>
    <t xml:space="preserve"> OSVALDO MENESES</t>
  </si>
  <si>
    <t xml:space="preserve"> GRACA SILVA</t>
  </si>
  <si>
    <t xml:space="preserve"> DOJEVAL</t>
  </si>
  <si>
    <t xml:space="preserve"> OTACÍLIO MATOS</t>
  </si>
  <si>
    <t xml:space="preserve"> LEONORA LISBOA</t>
  </si>
  <si>
    <t xml:space="preserve"> SILVIA NAKANO</t>
  </si>
  <si>
    <t xml:space="preserve"> VERA LUCIA RANU</t>
  </si>
  <si>
    <t xml:space="preserve"> LUIZ FERNANDO</t>
  </si>
  <si>
    <t xml:space="preserve"> PASTOR ONOFRE</t>
  </si>
  <si>
    <t xml:space="preserve"> ESTRELA COSTA</t>
  </si>
  <si>
    <t xml:space="preserve"> MAYZA ADVOGADA SOLIDÁRIA</t>
  </si>
  <si>
    <t xml:space="preserve"> ANDREZINHO</t>
  </si>
  <si>
    <t xml:space="preserve"> GIL BALA</t>
  </si>
  <si>
    <t xml:space="preserve"> GUILHERME BOAVENTURA</t>
  </si>
  <si>
    <t xml:space="preserve"> ANDERSON DA ACESSIBILIDADE</t>
  </si>
  <si>
    <t xml:space="preserve"> BETO SIQUEIRA</t>
  </si>
  <si>
    <t xml:space="preserve"> SIDÃO MÃO DE PILÃO</t>
  </si>
  <si>
    <t xml:space="preserve"> PROFESSORA CELINA</t>
  </si>
  <si>
    <t xml:space="preserve"> MARQUINHOS O QUE O QUE O QUE?</t>
  </si>
  <si>
    <t xml:space="preserve"> NIVALDO MOURA</t>
  </si>
  <si>
    <t xml:space="preserve"> JEAN PAULO</t>
  </si>
  <si>
    <t xml:space="preserve"> JAJÁ TORRES</t>
  </si>
  <si>
    <t xml:space="preserve"> CLEIDE MARIA</t>
  </si>
  <si>
    <t xml:space="preserve"> PAULO EMENDABILI</t>
  </si>
  <si>
    <t xml:space="preserve"> GARRIDO DO BOXE</t>
  </si>
  <si>
    <t xml:space="preserve"> ELAINE BARBOZA</t>
  </si>
  <si>
    <t xml:space="preserve"> RONALDO SANTOS</t>
  </si>
  <si>
    <t xml:space="preserve"> SHAMPOO</t>
  </si>
  <si>
    <t xml:space="preserve"> CESÁRIO LANGE CORONEL</t>
  </si>
  <si>
    <t xml:space="preserve"> MAZZA DO FUTSAL</t>
  </si>
  <si>
    <t xml:space="preserve"> MARCELO DA ENTREGA RAPIDA</t>
  </si>
  <si>
    <t xml:space="preserve"> MAURICIO</t>
  </si>
  <si>
    <t xml:space="preserve"> ELIAZER RODELLA</t>
  </si>
  <si>
    <t xml:space="preserve"> PROFª RENATA ORTIGOSA</t>
  </si>
  <si>
    <t xml:space="preserve"> SERGIO SÁ</t>
  </si>
  <si>
    <t xml:space="preserve"> ROBERTO DO NOVO SÃO NORBERTO</t>
  </si>
  <si>
    <t xml:space="preserve"> GILSON VENTURA</t>
  </si>
  <si>
    <t xml:space="preserve"> OSVALDO NUNES</t>
  </si>
  <si>
    <t xml:space="preserve"> ROMILDO FIDELIS</t>
  </si>
  <si>
    <t xml:space="preserve"> CIDÃO EVANGELISTA</t>
  </si>
  <si>
    <t xml:space="preserve"> JOANIRO AMANCIO "RATINHO RATO"</t>
  </si>
  <si>
    <t xml:space="preserve"> SILVANA DO SINDICATO</t>
  </si>
  <si>
    <t xml:space="preserve"> GIBA</t>
  </si>
  <si>
    <t xml:space="preserve"> DR RUI</t>
  </si>
  <si>
    <t xml:space="preserve"> VALADÃO DA CONSTRUÇÃO</t>
  </si>
  <si>
    <t xml:space="preserve"> JOHNNY DOS TRANSPORTES</t>
  </si>
  <si>
    <t xml:space="preserve"> ALCIDES PEREIRA</t>
  </si>
  <si>
    <t xml:space="preserve"> IZAUL AGUIAR</t>
  </si>
  <si>
    <t xml:space="preserve"> GILSON MENDES</t>
  </si>
  <si>
    <t xml:space="preserve"> SIMPATIA</t>
  </si>
  <si>
    <t xml:space="preserve"> ALESSANDRO CORTEZI</t>
  </si>
  <si>
    <t xml:space="preserve"> FERNANDO QUARESMA</t>
  </si>
  <si>
    <t xml:space="preserve"> TEREZA MIGUEL</t>
  </si>
  <si>
    <t xml:space="preserve"> DR ALEXANDRE</t>
  </si>
  <si>
    <t xml:space="preserve"> VANDERLINO MACHADO</t>
  </si>
  <si>
    <t xml:space="preserve"> RENATA VIEIRA</t>
  </si>
  <si>
    <t xml:space="preserve"> GERSON NUNES</t>
  </si>
  <si>
    <t xml:space="preserve"> VINICIUS RECIO</t>
  </si>
  <si>
    <t xml:space="preserve"> TALITA EYMAEL</t>
  </si>
  <si>
    <t xml:space="preserve"> ISA GODOY</t>
  </si>
  <si>
    <t xml:space="preserve"> RODRIGO DO CARMO</t>
  </si>
  <si>
    <t xml:space="preserve"> FABIO LIBERIO</t>
  </si>
  <si>
    <t xml:space="preserve"> DANILO CAMPAGNUCCI</t>
  </si>
  <si>
    <t xml:space="preserve"> DONY CALLEB</t>
  </si>
  <si>
    <t xml:space="preserve"> PERA</t>
  </si>
  <si>
    <t xml:space="preserve"> EDNA SILVA</t>
  </si>
  <si>
    <t xml:space="preserve"> NAZARENO</t>
  </si>
  <si>
    <t xml:space="preserve"> EDSON GUERREIRO</t>
  </si>
  <si>
    <t xml:space="preserve"> PAULINHO CACHOEIRA</t>
  </si>
  <si>
    <t xml:space="preserve"> IZAMAR</t>
  </si>
  <si>
    <t xml:space="preserve"> VERA FRANÇA</t>
  </si>
  <si>
    <t xml:space="preserve"> JOÃO BOSCO LOPES</t>
  </si>
  <si>
    <t xml:space="preserve"> CARMEN UCHÔA</t>
  </si>
  <si>
    <t xml:space="preserve"> EMERALDO LOPES</t>
  </si>
  <si>
    <t xml:space="preserve"> EDINALDO ALENCAR</t>
  </si>
  <si>
    <t xml:space="preserve"> MAURO HASHIMOTO</t>
  </si>
  <si>
    <t xml:space="preserve"> TEKA ESTEVES</t>
  </si>
  <si>
    <t xml:space="preserve"> ORIDES MARTINS (TICÃO)</t>
  </si>
  <si>
    <t xml:space="preserve"> CÍCERO DE HOLAMBA</t>
  </si>
  <si>
    <t xml:space="preserve"> CLAUDIA DRYGALA</t>
  </si>
  <si>
    <t xml:space="preserve"> EFIGÊNIA JANUÁRIA</t>
  </si>
  <si>
    <t xml:space="preserve"> PROF.ª GABRIELA</t>
  </si>
  <si>
    <t xml:space="preserve"> DRA. MONICA CHAVES</t>
  </si>
  <si>
    <t xml:space="preserve"> TIA ROSE VILA INDUSTRIAL</t>
  </si>
  <si>
    <t xml:space="preserve"> ASSIS</t>
  </si>
  <si>
    <t xml:space="preserve"> RENATO BORGIANI</t>
  </si>
  <si>
    <t xml:space="preserve"> SONIA GARCIA</t>
  </si>
  <si>
    <t xml:space="preserve"> CARLOS JAPPA</t>
  </si>
  <si>
    <t xml:space="preserve"> BELLO</t>
  </si>
  <si>
    <t xml:space="preserve"> NEGÃO MARÃO</t>
  </si>
  <si>
    <t xml:space="preserve"> MORENA VALENTE</t>
  </si>
  <si>
    <t xml:space="preserve"> DOMARASCKI</t>
  </si>
  <si>
    <t xml:space="preserve"> ANISIO ELVIS DA PRACA RAMOS</t>
  </si>
  <si>
    <t xml:space="preserve"> MARCIO BENVENUTO</t>
  </si>
  <si>
    <t xml:space="preserve"> SUBOFICIAL ALECRIM</t>
  </si>
  <si>
    <t xml:space="preserve"> JOAO MANUEL</t>
  </si>
  <si>
    <t xml:space="preserve"> ISRAEL NERI</t>
  </si>
  <si>
    <t xml:space="preserve"> THIAGO GORDÃO</t>
  </si>
  <si>
    <t xml:space="preserve"> ELIO RIBEIRO</t>
  </si>
  <si>
    <t xml:space="preserve"> MÁRCIO EVANGELISTA</t>
  </si>
  <si>
    <t xml:space="preserve"> FENELON COSTA</t>
  </si>
  <si>
    <t xml:space="preserve"> LAW</t>
  </si>
  <si>
    <t xml:space="preserve"> VERA DIAS</t>
  </si>
  <si>
    <t xml:space="preserve"> MIRVAT FARAH</t>
  </si>
  <si>
    <t xml:space="preserve"> ALEX GARCIA</t>
  </si>
  <si>
    <t xml:space="preserve"> DEL KALANGOS</t>
  </si>
  <si>
    <t xml:space="preserve"> GLORINHA ETERNA EMBAIXATRIZ</t>
  </si>
  <si>
    <t xml:space="preserve"> WILLIANS ROCHA - ZE BONITINHO</t>
  </si>
  <si>
    <t xml:space="preserve"> PROFESSOR DUDU</t>
  </si>
  <si>
    <t xml:space="preserve"> CIDA ARAUJO (NENA)</t>
  </si>
  <si>
    <t xml:space="preserve"> MEU QUERIDO</t>
  </si>
  <si>
    <t xml:space="preserve"> SONIA VAZ</t>
  </si>
  <si>
    <t xml:space="preserve"> MADRUGA</t>
  </si>
  <si>
    <t xml:space="preserve"> PROF.MUNHOZ O HOMEM DA MOTO</t>
  </si>
  <si>
    <t xml:space="preserve"> NENA MACHADO</t>
  </si>
  <si>
    <t xml:space="preserve"> LAMPA</t>
  </si>
  <si>
    <t xml:space="preserve"> THIAGO KAWABATA</t>
  </si>
  <si>
    <t xml:space="preserve"> JAIMINHO KIXODO</t>
  </si>
  <si>
    <t xml:space="preserve"> RENIA AMARANTE</t>
  </si>
  <si>
    <t xml:space="preserve"> MIRIAM DAS FLORES</t>
  </si>
  <si>
    <t xml:space="preserve"> DRA. CÁSSIA TOLEDO</t>
  </si>
  <si>
    <t xml:space="preserve"> JACK FITNESS</t>
  </si>
  <si>
    <t xml:space="preserve"> ROSANGELA ROSA</t>
  </si>
  <si>
    <t xml:space="preserve"> ITAMAR SENA</t>
  </si>
  <si>
    <t xml:space="preserve"> REANOLFO</t>
  </si>
  <si>
    <t xml:space="preserve"> VOVÔ DO FUNK</t>
  </si>
  <si>
    <t xml:space="preserve"> CLAUDETE MARTINS</t>
  </si>
  <si>
    <t xml:space="preserve"> FRANCISCO CEARÁ</t>
  </si>
  <si>
    <t xml:space="preserve"> AMILCAR O AGENTE 007</t>
  </si>
  <si>
    <t xml:space="preserve"> JOTAPE</t>
  </si>
  <si>
    <t xml:space="preserve"> CARLOS BALADO</t>
  </si>
  <si>
    <t xml:space="preserve"> DANIELA RODRIGUES</t>
  </si>
  <si>
    <t xml:space="preserve"> GENILDO DANTAS</t>
  </si>
  <si>
    <t xml:space="preserve"> DINAH</t>
  </si>
  <si>
    <t xml:space="preserve"> BIANCA GUEDES</t>
  </si>
  <si>
    <t xml:space="preserve"> RAFAEL ABUD</t>
  </si>
  <si>
    <t xml:space="preserve"> LIMA</t>
  </si>
  <si>
    <t xml:space="preserve"> INALDO DA CONSTRUÇÃO CIVIL</t>
  </si>
  <si>
    <t xml:space="preserve"> MONICA MATHIAS</t>
  </si>
  <si>
    <t xml:space="preserve"> RUBÃO DOS APOSENTADOS</t>
  </si>
  <si>
    <t xml:space="preserve"> PEGADINHA</t>
  </si>
  <si>
    <t xml:space="preserve"> TUTU RAPOSA</t>
  </si>
  <si>
    <t xml:space="preserve"> CORDELIZA</t>
  </si>
  <si>
    <t xml:space="preserve"> ROBERTA GASPAR</t>
  </si>
  <si>
    <t xml:space="preserve"> FLÁVIO CERINO</t>
  </si>
  <si>
    <t xml:space="preserve"> SORAYA MISLEH</t>
  </si>
  <si>
    <t xml:space="preserve"> CLEIDE ALMEIDA</t>
  </si>
  <si>
    <t xml:space="preserve"> AILTON TEODORO</t>
  </si>
  <si>
    <t xml:space="preserve"> FLAVITCHA MAIA</t>
  </si>
  <si>
    <t xml:space="preserve"> GILVAN</t>
  </si>
  <si>
    <t xml:space="preserve"> VÔ</t>
  </si>
  <si>
    <t xml:space="preserve"> JESULINO PEREIRA</t>
  </si>
  <si>
    <t xml:space="preserve"> PCO</t>
  </si>
  <si>
    <t xml:space="preserve"> DALILA DE CRISTO</t>
  </si>
  <si>
    <t xml:space="preserve"> CLAUDIA CARVALHO</t>
  </si>
  <si>
    <t xml:space="preserve"> MARIANA MASSON</t>
  </si>
  <si>
    <t xml:space="preserve"> FABIO CARRARA</t>
  </si>
  <si>
    <t xml:space="preserve"> ODENILDO</t>
  </si>
  <si>
    <t xml:space="preserve"> DANIEL</t>
  </si>
  <si>
    <t xml:space="preserve"> MÁRCIA CASATI</t>
  </si>
  <si>
    <t xml:space="preserve"> RODRIGO REY</t>
  </si>
  <si>
    <t xml:space="preserve"> LAURA FERNANDA</t>
  </si>
  <si>
    <t xml:space="preserve"> DOMINGOS ANUNCIAÇÃO</t>
  </si>
  <si>
    <t xml:space="preserve"> FREITAS NABONO</t>
  </si>
  <si>
    <t xml:space="preserve"> ANTONIO VALDO</t>
  </si>
  <si>
    <t xml:space="preserve"> CLAUDIO RIBEIRO</t>
  </si>
  <si>
    <t xml:space="preserve"> LEANDRA MOREIRA</t>
  </si>
  <si>
    <t xml:space="preserve"> LULY</t>
  </si>
  <si>
    <t xml:space="preserve"> PROFESSORA FABIANA</t>
  </si>
  <si>
    <t xml:space="preserve"> CINTIA MUNIZ</t>
  </si>
  <si>
    <t xml:space="preserve"> CRISTINA LIMA</t>
  </si>
  <si>
    <t xml:space="preserve"> RENNE VIEIRA DE CARVALHO</t>
  </si>
  <si>
    <t xml:space="preserve"> IVONEIDE</t>
  </si>
  <si>
    <t xml:space="preserve"> SHIFU</t>
  </si>
  <si>
    <t xml:space="preserve"> SEVERINO</t>
  </si>
  <si>
    <t xml:space="preserve"> ZENAIDE</t>
  </si>
  <si>
    <t xml:space="preserve"> DENIVALDO SANTANA</t>
  </si>
  <si>
    <t xml:space="preserve"> ALLISON</t>
  </si>
  <si>
    <t xml:space="preserve"> CARLOS KATATAW</t>
  </si>
  <si>
    <t xml:space="preserve"> ISMAEL BELO</t>
  </si>
  <si>
    <t xml:space="preserve"> PRYSCILLA</t>
  </si>
  <si>
    <t xml:space="preserve"> SANTANA SEM PREGUIÇA</t>
  </si>
  <si>
    <t xml:space="preserve"> JAJÁ</t>
  </si>
  <si>
    <t xml:space="preserve"> MUSTAFÁ</t>
  </si>
  <si>
    <t xml:space="preserve"> JALMIRA DO CARMO</t>
  </si>
  <si>
    <t xml:space="preserve"> RONALDO CRUZ</t>
  </si>
  <si>
    <t xml:space="preserve"> ADRIANO O CAMINHONEIRO</t>
  </si>
  <si>
    <t xml:space="preserve"> JULIANA PAZINATTO</t>
  </si>
  <si>
    <t xml:space="preserve"> PATRICIA DO SINDICATO</t>
  </si>
  <si>
    <t xml:space="preserve"> ELVIS VIEIRA</t>
  </si>
  <si>
    <t xml:space="preserve"> MARCOS EDUARDO RODRIGUES</t>
  </si>
  <si>
    <t xml:space="preserve"> MARA SILVA</t>
  </si>
  <si>
    <t xml:space="preserve"> SILVA FERNANDES</t>
  </si>
  <si>
    <t xml:space="preserve"> ANDERSON FERRARO</t>
  </si>
  <si>
    <t xml:space="preserve"> MAGNO NATA</t>
  </si>
  <si>
    <t xml:space="preserve"> PATRICIA TANI</t>
  </si>
  <si>
    <t xml:space="preserve"> MARIA RIBEIRO</t>
  </si>
  <si>
    <t xml:space="preserve"> JB SILVA</t>
  </si>
  <si>
    <t xml:space="preserve"> ALMEIDA PORTEIRO</t>
  </si>
  <si>
    <t xml:space="preserve"> DENISE DEDA</t>
  </si>
  <si>
    <t xml:space="preserve"> JOSE AILTON</t>
  </si>
  <si>
    <t xml:space="preserve"> ALEXANDRE GALDI</t>
  </si>
  <si>
    <t xml:space="preserve"> SONINHA CIPRIANO</t>
  </si>
  <si>
    <t xml:space="preserve"> FLORINDA</t>
  </si>
  <si>
    <t xml:space="preserve"> ARLETE SANTOS</t>
  </si>
  <si>
    <t xml:space="preserve"> SÉRGIO KOEI</t>
  </si>
  <si>
    <t xml:space="preserve"> GERALDO DE SOUZA</t>
  </si>
  <si>
    <t xml:space="preserve"> CRIS PINNHEIRO</t>
  </si>
  <si>
    <t xml:space="preserve"> PAULINHO DA PIPOCA</t>
  </si>
  <si>
    <t xml:space="preserve"> FABIANO SHOW</t>
  </si>
  <si>
    <t xml:space="preserve"> THANYA MOTTA</t>
  </si>
  <si>
    <t xml:space="preserve"> PATRICIA ARRUDA APOLINARIO</t>
  </si>
  <si>
    <t xml:space="preserve"> NALVA SOUZA</t>
  </si>
  <si>
    <t xml:space="preserve"> VALDIR LUIZ</t>
  </si>
  <si>
    <t xml:space="preserve"> ZE PELLIN</t>
  </si>
  <si>
    <t xml:space="preserve"> NARCISO</t>
  </si>
  <si>
    <t xml:space="preserve"> CIDA SOUSA</t>
  </si>
  <si>
    <t xml:space="preserve"> BENJAMIM</t>
  </si>
  <si>
    <t xml:space="preserve"> PROFESSOR LEANDRO</t>
  </si>
  <si>
    <t xml:space="preserve"> VERUSKA RODRIGUES</t>
  </si>
  <si>
    <t xml:space="preserve"> MARCIA CARDOSO</t>
  </si>
  <si>
    <t xml:space="preserve"> BOMFIM</t>
  </si>
  <si>
    <t xml:space="preserve"> PROFESSORA CLAUDETE GOMES</t>
  </si>
  <si>
    <t xml:space="preserve"> PROFESSOR TITO</t>
  </si>
  <si>
    <t xml:space="preserve"> DAVI MORAES</t>
  </si>
  <si>
    <t xml:space="preserve"> VERA GOMES</t>
  </si>
  <si>
    <t xml:space="preserve"> SONIA GUERREIRO</t>
  </si>
  <si>
    <t xml:space="preserve"> ANDREA LETICIA</t>
  </si>
  <si>
    <t xml:space="preserve"> ANDREA NUNES</t>
  </si>
  <si>
    <t xml:space="preserve"> PASTOR EMERSON</t>
  </si>
  <si>
    <t xml:space="preserve"> NATALIA PIMENTA</t>
  </si>
  <si>
    <t xml:space="preserve"> ROMILDO PIAUÍ</t>
  </si>
  <si>
    <t xml:space="preserve"> BEATRIZ VALCHI</t>
  </si>
  <si>
    <t xml:space="preserve"> ISMAEL</t>
  </si>
  <si>
    <t xml:space="preserve"> KARIUM BRIZOLA</t>
  </si>
  <si>
    <t xml:space="preserve"> GETÚLIO VARGAS</t>
  </si>
  <si>
    <t xml:space="preserve"> ROSA RIBEIRO</t>
  </si>
  <si>
    <t xml:space="preserve"> ZÉ MARIA</t>
  </si>
  <si>
    <t xml:space="preserve"> DORA DOS SANTOS</t>
  </si>
  <si>
    <t xml:space="preserve"> GONDOLFO FILHO</t>
  </si>
  <si>
    <t xml:space="preserve"> MARCOS BRITO</t>
  </si>
  <si>
    <t xml:space="preserve"> ELLEN</t>
  </si>
  <si>
    <t xml:space="preserve"> ELIANA</t>
  </si>
  <si>
    <t xml:space="preserve"> OBREIRO CLARO</t>
  </si>
  <si>
    <t xml:space="preserve"> MAURICIO GABAI</t>
  </si>
  <si>
    <t xml:space="preserve"> VALÉRIA RODRIGUES</t>
  </si>
  <si>
    <t xml:space="preserve"> MARCIO ROBERTO</t>
  </si>
  <si>
    <t xml:space="preserve"> CLEBER DO ARROCHA</t>
  </si>
  <si>
    <t xml:space="preserve"> LUIZ SORIANO</t>
  </si>
  <si>
    <t xml:space="preserve"> JORGE MATOS</t>
  </si>
  <si>
    <t xml:space="preserve"> AYRAM RIBEIRO</t>
  </si>
  <si>
    <t xml:space="preserve"> ZÉ DO FOGÃO</t>
  </si>
  <si>
    <t xml:space="preserve"> ROSA ISIDORO</t>
  </si>
  <si>
    <t xml:space="preserve"> BEA SANGUE BOM</t>
  </si>
  <si>
    <t xml:space="preserve"> PROFESSORA BETE</t>
  </si>
  <si>
    <t xml:space="preserve"> CARMEN MIRANDA</t>
  </si>
  <si>
    <t xml:space="preserve"> JORGE BREOGAN</t>
  </si>
  <si>
    <t xml:space="preserve"> PAULINHO PIMENTEL</t>
  </si>
  <si>
    <t xml:space="preserve"> SIMONE HIEDA</t>
  </si>
  <si>
    <t xml:space="preserve"> RISLAINE FEITOZA</t>
  </si>
  <si>
    <t xml:space="preserve"> IRENE TARABORELLI</t>
  </si>
  <si>
    <t xml:space="preserve"> DUDU JOVEM</t>
  </si>
  <si>
    <t xml:space="preserve"> KELLY TAVARES</t>
  </si>
  <si>
    <t xml:space="preserve"> REGINA MARIANO</t>
  </si>
  <si>
    <t xml:space="preserve"> CARINA PORTELA</t>
  </si>
  <si>
    <t xml:space="preserve"> ZILDA DO CARMO</t>
  </si>
  <si>
    <t xml:space="preserve"> SUHELLEN SILVA</t>
  </si>
  <si>
    <t xml:space="preserve"> CAROL VALIM</t>
  </si>
  <si>
    <t xml:space="preserve"> DIRCE LOPES</t>
  </si>
  <si>
    <t xml:space="preserve"> JOSE</t>
  </si>
  <si>
    <t xml:space="preserve"> # 1194</t>
  </si>
  <si>
    <t xml:space="preserve"> DINIZ ROCHA</t>
  </si>
  <si>
    <t xml:space="preserve"> # 1195</t>
  </si>
  <si>
    <t xml:space="preserve"> DIRCE BASILE</t>
  </si>
  <si>
    <t xml:space="preserve"> # 1196</t>
  </si>
  <si>
    <t xml:space="preserve"> LAURA SETTE</t>
  </si>
  <si>
    <t xml:space="preserve"> # 1197</t>
  </si>
  <si>
    <t xml:space="preserve"> NELSON BENTO</t>
  </si>
  <si>
    <t xml:space="preserve"> # 1198</t>
  </si>
  <si>
    <t xml:space="preserve"> PROF. MAZZEO</t>
  </si>
  <si>
    <t xml:space="preserve"> # 1199</t>
  </si>
  <si>
    <t xml:space="preserve"> RICARDO CORAÇÃO DE LEÃO</t>
  </si>
  <si>
    <t xml:space="preserve"> # 1200</t>
  </si>
  <si>
    <t xml:space="preserve"> ZOCCA</t>
  </si>
  <si>
    <t xml:space="preserve"> # 1201</t>
  </si>
  <si>
    <t xml:space="preserve"> EUNIVALDO ABADE</t>
  </si>
  <si>
    <t xml:space="preserve"> # 1202</t>
  </si>
  <si>
    <t xml:space="preserve"> CICERO BRITO</t>
  </si>
  <si>
    <t xml:space="preserve"> # 1203</t>
  </si>
  <si>
    <t xml:space="preserve"> LUIZ BRITO</t>
  </si>
  <si>
    <t xml:space="preserve"> # 1204</t>
  </si>
  <si>
    <t xml:space="preserve"> DONA NÉIA</t>
  </si>
  <si>
    <t xml:space="preserve"> # 1205</t>
  </si>
  <si>
    <t xml:space="preserve"> EDINORÁ DA SAÚDE</t>
  </si>
  <si>
    <t xml:space="preserve"> # 1206</t>
  </si>
  <si>
    <t xml:space="preserve"> VERA LUCIA DONDA</t>
  </si>
  <si>
    <t xml:space="preserve"> # 1207</t>
  </si>
  <si>
    <t xml:space="preserve"> NAVARRA</t>
  </si>
  <si>
    <t xml:space="preserve"> # 1208</t>
  </si>
  <si>
    <t xml:space="preserve"> JOCÃO</t>
  </si>
  <si>
    <t xml:space="preserve"> # 1209</t>
  </si>
  <si>
    <t xml:space="preserve"> ROSIMEIRE DAINEZ</t>
  </si>
  <si>
    <t xml:space="preserve"> # 1210</t>
  </si>
  <si>
    <t xml:space="preserve"> SILVIA PALMA</t>
  </si>
  <si>
    <t xml:space="preserve"> # 1211</t>
  </si>
  <si>
    <t xml:space="preserve"> LUIZ ALBERTO</t>
  </si>
  <si>
    <t xml:space="preserve"> # 1212</t>
  </si>
  <si>
    <t xml:space="preserve"> PROFESSORA MARILDA WATANABE</t>
  </si>
  <si>
    <t xml:space="preserve"> # 1213</t>
  </si>
  <si>
    <t xml:space="preserve"> SANTANA</t>
  </si>
  <si>
    <t xml:space="preserve"> # 1214</t>
  </si>
  <si>
    <t xml:space="preserve"> OCIMAR SCOPEL</t>
  </si>
  <si>
    <t xml:space="preserve"> # 1215</t>
  </si>
  <si>
    <t xml:space="preserve"> GAMA</t>
  </si>
  <si>
    <t xml:space="preserve"> # 1216</t>
  </si>
  <si>
    <t xml:space="preserve"> RITA LOBO PECANHA</t>
  </si>
  <si>
    <t xml:space="preserve"> # 1217</t>
  </si>
  <si>
    <t xml:space="preserve"> CABO FILHO</t>
  </si>
  <si>
    <t xml:space="preserve"> # 1218</t>
  </si>
  <si>
    <t xml:space="preserve"> ELISIO CARDOSO</t>
  </si>
  <si>
    <t xml:space="preserve"> # 1219</t>
  </si>
  <si>
    <t xml:space="preserve"> IRENE CORREA</t>
  </si>
  <si>
    <t xml:space="preserve"> # 1220</t>
  </si>
  <si>
    <t xml:space="preserve"> CELINA SOUZA</t>
  </si>
  <si>
    <t xml:space="preserve"> # 1221</t>
  </si>
  <si>
    <t xml:space="preserve"> IZABEL CAETANO</t>
  </si>
  <si>
    <t xml:space="preserve"> # 1222</t>
  </si>
  <si>
    <t xml:space="preserve"> LURDINHA</t>
  </si>
  <si>
    <t xml:space="preserve"> # 1223</t>
  </si>
  <si>
    <t xml:space="preserve"> PAULO SERGIO MORO</t>
  </si>
  <si>
    <t xml:space="preserve"> # 1224</t>
  </si>
  <si>
    <t xml:space="preserve"> PASTOR CARDOSO</t>
  </si>
  <si>
    <t xml:space="preserve"> # 1225</t>
  </si>
  <si>
    <t xml:space="preserve"> SILMARA</t>
  </si>
  <si>
    <t xml:space="preserve"> # 1226</t>
  </si>
  <si>
    <t xml:space="preserve"> MEIRE</t>
  </si>
  <si>
    <t xml:space="preserve"> # 1227</t>
  </si>
  <si>
    <t xml:space="preserve"> OSVALDINHO FEIRA DA MADRUGADA</t>
  </si>
  <si>
    <t xml:space="preserve"> # 1228</t>
  </si>
  <si>
    <t xml:space="preserve"> DIOLINO MIGUEL GONÇALVES NETO</t>
  </si>
  <si>
    <t xml:space="preserve"> # 1229</t>
  </si>
  <si>
    <t xml:space="preserve"> CARLÃO DA PROTEÇÃO</t>
  </si>
  <si>
    <t xml:space="preserve"> # 1230</t>
  </si>
  <si>
    <t xml:space="preserve"> NETO</t>
  </si>
  <si>
    <t xml:space="preserve"> # 1231</t>
  </si>
  <si>
    <t xml:space="preserve"> CARLOS UILIAN</t>
  </si>
  <si>
    <t xml:space="preserve"> # 1232</t>
  </si>
  <si>
    <t xml:space="preserve"> ADILSON TAMU JUNTO</t>
  </si>
  <si>
    <t xml:space="preserve"> # 1233</t>
  </si>
  <si>
    <t xml:space="preserve"> GORETT DO BAIRRO</t>
  </si>
  <si>
    <t xml:space="preserve"> # 1234</t>
  </si>
  <si>
    <t xml:space="preserve"> ALEMÃO</t>
  </si>
  <si>
    <t xml:space="preserve"> # 1235</t>
  </si>
  <si>
    <t xml:space="preserve"> PREGUINHO</t>
  </si>
  <si>
    <t xml:space="preserve"> # 1236</t>
  </si>
  <si>
    <t xml:space="preserve"> PROFESSORA LORI</t>
  </si>
  <si>
    <t xml:space="preserve"> # 1237</t>
  </si>
  <si>
    <t xml:space="preserve"> VITALINA ARAUJO DE LIMA</t>
  </si>
  <si>
    <t xml:space="preserve"> # 1238</t>
  </si>
  <si>
    <t xml:space="preserve"> MIGUEL ABBUD</t>
  </si>
  <si>
    <t xml:space="preserve"> # 1239</t>
  </si>
  <si>
    <t xml:space="preserve"> ADILSON SANTOS</t>
  </si>
  <si>
    <t xml:space="preserve"> # 1240</t>
  </si>
  <si>
    <t xml:space="preserve"> RICARDO L. CARMO</t>
  </si>
  <si>
    <t xml:space="preserve"> # 1241</t>
  </si>
  <si>
    <t xml:space="preserve"> ELIANE SOUZA</t>
  </si>
  <si>
    <t xml:space="preserve"> # 1242</t>
  </si>
  <si>
    <t xml:space="preserve"> CLEUZA FELIX</t>
  </si>
  <si>
    <t xml:space="preserve"> # 1243</t>
  </si>
  <si>
    <t xml:space="preserve"> DR. PAULO CESAR, O PC</t>
  </si>
  <si>
    <t xml:space="preserve"> # 1244</t>
  </si>
  <si>
    <t xml:space="preserve"> VIVIAN PIN</t>
  </si>
  <si>
    <t xml:space="preserve"> # 1245</t>
  </si>
  <si>
    <t xml:space="preserve"> ADRIANO EDDIE</t>
  </si>
  <si>
    <t xml:space="preserve"> # 1246</t>
  </si>
  <si>
    <t xml:space="preserve"> RICARDO BRUSAROSCO</t>
  </si>
  <si>
    <t xml:space="preserve"> # 1247</t>
  </si>
  <si>
    <t xml:space="preserve"> GERSON DA CUNHA</t>
  </si>
  <si>
    <t xml:space="preserve"> # 1248</t>
  </si>
  <si>
    <t xml:space="preserve"> JOSEFA SILVA</t>
  </si>
  <si>
    <t xml:space="preserve"> # 1249</t>
  </si>
  <si>
    <t xml:space="preserve"> PASTOR</t>
  </si>
  <si>
    <t xml:space="preserve"> # 1250</t>
  </si>
  <si>
    <t xml:space="preserve"> DENIS AMBROSIO</t>
  </si>
  <si>
    <t xml:space="preserve"> # 1251</t>
  </si>
  <si>
    <t xml:space="preserve"> DODÔ QUARENTÃO</t>
  </si>
  <si>
    <t xml:space="preserve"> # 1252</t>
  </si>
  <si>
    <t xml:space="preserve"> RICARDO PAULON</t>
  </si>
  <si>
    <t xml:space="preserve"> # 1253</t>
  </si>
  <si>
    <t xml:space="preserve"> NEGUINHO</t>
  </si>
  <si>
    <t xml:space="preserve"> # 1254</t>
  </si>
  <si>
    <t xml:space="preserve"> PEDRO DO GRAJAU</t>
  </si>
  <si>
    <t xml:space="preserve"> # 1255</t>
  </si>
  <si>
    <t xml:space="preserve"> TENENTE SILVA ROSA</t>
  </si>
  <si>
    <t xml:space="preserve"> # 1256</t>
  </si>
  <si>
    <t xml:space="preserve"> FERNANDO COIMBRA</t>
  </si>
  <si>
    <t xml:space="preserve"> # 1257</t>
  </si>
  <si>
    <t xml:space="preserve"> RUBINHO DO POVO</t>
  </si>
  <si>
    <t xml:space="preserve"> # 1258</t>
  </si>
  <si>
    <t xml:space="preserve"> LUCIA CAVALCANTI</t>
  </si>
  <si>
    <t xml:space="preserve"> # 1259</t>
  </si>
  <si>
    <t xml:space="preserve"> VANESSA SIMOES DA COSTA</t>
  </si>
  <si>
    <t xml:space="preserve"> # 1260</t>
  </si>
  <si>
    <t xml:space="preserve"> RUBÃO</t>
  </si>
  <si>
    <t xml:space="preserve"> # 1261</t>
  </si>
  <si>
    <t xml:space="preserve"> WESLEY SANTOS</t>
  </si>
  <si>
    <t xml:space="preserve"> # 1262</t>
  </si>
  <si>
    <t xml:space="preserve"> FABIO PEQUENO</t>
  </si>
  <si>
    <t xml:space="preserve"> # 1263</t>
  </si>
  <si>
    <t xml:space="preserve"> ZÉ LUIS</t>
  </si>
  <si>
    <t xml:space="preserve"> # 1264</t>
  </si>
  <si>
    <t xml:space="preserve"> DIANA</t>
  </si>
  <si>
    <t xml:space="preserve"> # 1265</t>
  </si>
  <si>
    <t xml:space="preserve"> JOSÉ SANTOS</t>
  </si>
  <si>
    <t xml:space="preserve"> # 1266</t>
  </si>
  <si>
    <t xml:space="preserve"> MANOEL CÂNDIDO</t>
  </si>
  <si>
    <t xml:space="preserve"> # 1267</t>
  </si>
  <si>
    <t xml:space="preserve"> GUILHERME TADEU</t>
  </si>
  <si>
    <t xml:space="preserve"> # 1268</t>
  </si>
  <si>
    <t xml:space="preserve"> RONI MUNIZ</t>
  </si>
  <si>
    <t xml:space="preserve"> # 1269</t>
  </si>
  <si>
    <t xml:space="preserve"> GASPAR MOTOBOY</t>
  </si>
  <si>
    <t xml:space="preserve"> # 1270</t>
  </si>
  <si>
    <t xml:space="preserve"> TÂNIA LOIRA</t>
  </si>
  <si>
    <t xml:space="preserve"> # 1271</t>
  </si>
  <si>
    <t xml:space="preserve"> ROBSON DUARTE</t>
  </si>
  <si>
    <t xml:space="preserve"> # 1272</t>
  </si>
  <si>
    <t xml:space="preserve"> FILIPE CELETI</t>
  </si>
  <si>
    <t xml:space="preserve"> # 1273</t>
  </si>
  <si>
    <t xml:space="preserve"> DAVID GUARANI</t>
  </si>
  <si>
    <t xml:space="preserve"> # 1274</t>
  </si>
  <si>
    <t xml:space="preserve"> DANNY LOPES</t>
  </si>
  <si>
    <t xml:space="preserve"> # 1275</t>
  </si>
  <si>
    <t xml:space="preserve"> DANILO STRANO</t>
  </si>
  <si>
    <t>* Eleito</t>
  </si>
  <si>
    <t># O candidato não teve seus votos validados devido à sua situação jurídica ou à do seu partido. Para consultar a situação mais recente, consulte a página de Divulgação de Candidatos.</t>
  </si>
  <si>
    <t>Informações Adicionais</t>
  </si>
  <si>
    <t>Fonte: http://divulga.tse.jus.br/oficial/index.html</t>
  </si>
  <si>
    <t>http://g1.globo.com/sp/sao-paulo/eleicoes/2016/apuracao/sao-paulo.html</t>
  </si>
  <si>
    <t>Acum</t>
  </si>
  <si>
    <t>Subtotal</t>
  </si>
  <si>
    <t>Comentário</t>
  </si>
  <si>
    <t>Eleitos com acima de 80% do Quociente Eleitoral</t>
  </si>
  <si>
    <t>Eleitos com acima de 36% e menos de 80% do Quociente Eleitoral</t>
  </si>
  <si>
    <t>Maioria Eleita com menos de 36% do Quociente Eleitoral</t>
  </si>
  <si>
    <t>Candidatos não eleitos, mas com mais votos que eleitos</t>
  </si>
  <si>
    <t xml:space="preserve"> Elegeram 23 Vereadores eleitos: [36%; 78%] QE</t>
  </si>
  <si>
    <t xml:space="preserve"> Elegeram a maioria da Câmara: 28 Vereadores menos votados: [13%; 35%] QE</t>
  </si>
  <si>
    <t>Votaram nominalmente, mas não elegeram ninguém</t>
  </si>
  <si>
    <t xml:space="preserve"> Elegeram 4 Vereadores, com mais de 80% do QE: [82%; 309%]</t>
  </si>
  <si>
    <t>Votos de 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</si>
</sst>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65" fontId="3" fillId="0" borderId="0" xfId="1" applyNumberFormat="1" applyFont="1" applyBorder="1" applyAlignment="1">
      <alignment horizontal="center"/>
    </xf>
    <xf numFmtId="166" fontId="3" fillId="0" borderId="0" xfId="2" applyNumberFormat="1" applyFont="1" applyBorder="1" applyAlignment="1">
      <alignment horizontal="center"/>
    </xf>
    <xf numFmtId="165" fontId="3" fillId="0" borderId="0" xfId="1" applyNumberFormat="1" applyFont="1" applyBorder="1"/>
    <xf numFmtId="166" fontId="3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/>
    <xf numFmtId="3" fontId="0" fillId="0" borderId="0" xfId="0" applyNumberFormat="1"/>
    <xf numFmtId="0" fontId="0" fillId="2" borderId="0" xfId="0" applyFill="1"/>
    <xf numFmtId="167" fontId="0" fillId="0" borderId="0" xfId="1" applyNumberFormat="1" applyFont="1"/>
    <xf numFmtId="167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7" fillId="0" borderId="0" xfId="0" applyNumberFormat="1" applyFont="1"/>
    <xf numFmtId="0" fontId="2" fillId="0" borderId="2" xfId="0" applyFont="1" applyBorder="1"/>
    <xf numFmtId="0" fontId="0" fillId="4" borderId="2" xfId="0" applyFill="1" applyBorder="1"/>
    <xf numFmtId="3" fontId="0" fillId="4" borderId="2" xfId="0" applyNumberFormat="1" applyFill="1" applyBorder="1"/>
    <xf numFmtId="10" fontId="0" fillId="4" borderId="2" xfId="0" applyNumberFormat="1" applyFill="1" applyBorder="1"/>
    <xf numFmtId="9" fontId="0" fillId="4" borderId="2" xfId="2" applyFont="1" applyFill="1" applyBorder="1"/>
    <xf numFmtId="0" fontId="2" fillId="4" borderId="2" xfId="0" applyFont="1" applyFill="1" applyBorder="1"/>
    <xf numFmtId="3" fontId="2" fillId="4" borderId="2" xfId="0" applyNumberFormat="1" applyFont="1" applyFill="1" applyBorder="1"/>
    <xf numFmtId="10" fontId="2" fillId="4" borderId="2" xfId="0" applyNumberFormat="1" applyFont="1" applyFill="1" applyBorder="1"/>
    <xf numFmtId="9" fontId="2" fillId="4" borderId="2" xfId="2" applyFont="1" applyFill="1" applyBorder="1"/>
    <xf numFmtId="0" fontId="0" fillId="5" borderId="2" xfId="0" applyFill="1" applyBorder="1"/>
    <xf numFmtId="3" fontId="0" fillId="5" borderId="2" xfId="0" applyNumberFormat="1" applyFill="1" applyBorder="1"/>
    <xf numFmtId="10" fontId="0" fillId="5" borderId="2" xfId="0" applyNumberFormat="1" applyFill="1" applyBorder="1"/>
    <xf numFmtId="9" fontId="0" fillId="5" borderId="2" xfId="2" applyFont="1" applyFill="1" applyBorder="1"/>
    <xf numFmtId="9" fontId="1" fillId="5" borderId="2" xfId="2" applyFont="1" applyFill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10" fontId="2" fillId="5" borderId="2" xfId="0" applyNumberFormat="1" applyFont="1" applyFill="1" applyBorder="1"/>
    <xf numFmtId="9" fontId="2" fillId="5" borderId="2" xfId="2" applyFont="1" applyFill="1" applyBorder="1"/>
    <xf numFmtId="0" fontId="0" fillId="2" borderId="2" xfId="0" applyFill="1" applyBorder="1"/>
    <xf numFmtId="3" fontId="0" fillId="2" borderId="2" xfId="0" applyNumberFormat="1" applyFill="1" applyBorder="1"/>
    <xf numFmtId="10" fontId="0" fillId="2" borderId="2" xfId="0" applyNumberFormat="1" applyFill="1" applyBorder="1"/>
    <xf numFmtId="9" fontId="0" fillId="2" borderId="2" xfId="2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10" fontId="2" fillId="2" borderId="2" xfId="0" applyNumberFormat="1" applyFont="1" applyFill="1" applyBorder="1"/>
    <xf numFmtId="9" fontId="2" fillId="2" borderId="2" xfId="2" applyFont="1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9" fontId="0" fillId="3" borderId="2" xfId="2" applyFont="1" applyFill="1" applyBorder="1"/>
    <xf numFmtId="0" fontId="0" fillId="0" borderId="2" xfId="0" applyBorder="1"/>
    <xf numFmtId="3" fontId="0" fillId="0" borderId="2" xfId="0" applyNumberFormat="1" applyBorder="1"/>
    <xf numFmtId="10" fontId="0" fillId="0" borderId="2" xfId="0" applyNumberFormat="1" applyBorder="1"/>
    <xf numFmtId="9" fontId="0" fillId="0" borderId="2" xfId="2" applyFont="1" applyBorder="1"/>
    <xf numFmtId="165" fontId="4" fillId="0" borderId="0" xfId="1" applyNumberFormat="1" applyFont="1" applyBorder="1"/>
    <xf numFmtId="0" fontId="8" fillId="0" borderId="0" xfId="3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1"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65" formatCode="_-* #,##0_-;\-* #,##0_-;_-* &quot;-&quot;??_-;_-@_-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Distribuição dos Eleitores - Eleição 2016</a:t>
            </a:r>
            <a:r>
              <a:rPr lang="en-US" baseline="0"/>
              <a:t> -</a:t>
            </a:r>
            <a:r>
              <a:rPr lang="en-US"/>
              <a:t> Vereadores</a:t>
            </a:r>
            <a:r>
              <a:rPr lang="en-US" baseline="0"/>
              <a:t> São Paulo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56F4-A148-8AD3-C98927E6DF61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6F4-A148-8AD3-C98927E6DF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56F4-A148-8AD3-C98927E6DF61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6F4-A148-8AD3-C98927E6DF61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6F4-A148-8AD3-C98927E6DF61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0B-56F4-A148-8AD3-C98927E6DF61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D-56F4-A148-8AD3-C98927E6DF61}"/>
              </c:ext>
            </c:extLst>
          </c:dPt>
          <c:dPt>
            <c:idx val="7"/>
            <c:bubble3D val="0"/>
            <c:spPr>
              <a:solidFill>
                <a:srgbClr val="F215FF"/>
              </a:solidFill>
            </c:spPr>
            <c:extLst>
              <c:ext xmlns:c16="http://schemas.microsoft.com/office/drawing/2014/chart" uri="{C3380CC4-5D6E-409C-BE32-E72D297353CC}">
                <c16:uniqueId val="{0000000F-56F4-A148-8AD3-C98927E6DF61}"/>
              </c:ext>
            </c:extLst>
          </c:dPt>
          <c:dLbls>
            <c:dLbl>
              <c:idx val="6"/>
              <c:numFmt formatCode="#,##0" sourceLinked="0"/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56F4-A148-8AD3-C98927E6DF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Ref>
              <c:f>Resumo!$D$2:$D$9</c:f>
              <c:numCache>
                <c:formatCode>_-* #,##0_-;\-* #,##0_-;_-* "-"??_-;_-@_-</c:formatCode>
                <c:ptCount val="8"/>
                <c:pt idx="0">
                  <c:v>578298</c:v>
                </c:pt>
                <c:pt idx="1">
                  <c:v>1093488</c:v>
                </c:pt>
                <c:pt idx="2">
                  <c:v>735275</c:v>
                </c:pt>
                <c:pt idx="3">
                  <c:v>2046040</c:v>
                </c:pt>
                <c:pt idx="4">
                  <c:v>907494</c:v>
                </c:pt>
                <c:pt idx="5">
                  <c:v>668674</c:v>
                </c:pt>
                <c:pt idx="6">
                  <c:v>916472</c:v>
                </c:pt>
                <c:pt idx="7">
                  <c:v>1940454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6F4-A148-8AD3-C98927E6DF61}"/>
            </c:ext>
          </c:extLst>
        </c:ser>
        <c:ser>
          <c:idx val="1"/>
          <c:order val="1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Lit>
              <c:formatCode>General</c:formatCode>
              <c:ptCount val="1"/>
            </c:numLit>
          </c:val>
          <c:extLst>
            <c:ext xmlns:c16="http://schemas.microsoft.com/office/drawing/2014/chart" uri="{C3380CC4-5D6E-409C-BE32-E72D297353CC}">
              <c16:uniqueId val="{00000011-56F4-A148-8AD3-C98927E6DF61}"/>
            </c:ext>
          </c:extLst>
        </c:ser>
        <c:ser>
          <c:idx val="2"/>
          <c:order val="2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Lit>
              <c:formatCode>General</c:formatCode>
              <c:ptCount val="1"/>
            </c:numLit>
          </c:val>
          <c:extLst>
            <c:ext xmlns:c16="http://schemas.microsoft.com/office/drawing/2014/chart" uri="{C3380CC4-5D6E-409C-BE32-E72D297353CC}">
              <c16:uniqueId val="{00000012-56F4-A148-8AD3-C98927E6DF61}"/>
            </c:ext>
          </c:extLst>
        </c:ser>
        <c:ser>
          <c:idx val="3"/>
          <c:order val="3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Ref>
              <c:f>[1]Curitiba!$C$19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6F4-A148-8AD3-C98927E6DF61}"/>
            </c:ext>
          </c:extLst>
        </c:ser>
        <c:ser>
          <c:idx val="4"/>
          <c:order val="4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Ref>
              <c:f>[1]Curitiba!$C$19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6F4-A148-8AD3-C98927E6DF61}"/>
            </c:ext>
          </c:extLst>
        </c:ser>
        <c:ser>
          <c:idx val="5"/>
          <c:order val="5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Ref>
              <c:f>[1]Curitiba!$C$19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6F4-A148-8AD3-C98927E6DF61}"/>
            </c:ext>
          </c:extLst>
        </c:ser>
        <c:ser>
          <c:idx val="6"/>
          <c:order val="6"/>
          <c:cat>
            <c:strRef>
              <c:f>Resumo!$C$2:$C$9</c:f>
              <c:strCache>
                <c:ptCount val="8"/>
                <c:pt idx="0">
                  <c:v> Elegeram 4 Vereadores, com mais de 80% do QE: [82%; 309%]</c:v>
                </c:pt>
                <c:pt idx="1">
                  <c:v> Elegeram 23 Vereadores eleitos: [36%; 78%] QE</c:v>
                </c:pt>
                <c:pt idx="2">
                  <c:v> Elegeram a maioria da Câmara: 28 Vereadores menos votados: [13%; 35%] QE</c:v>
                </c:pt>
                <c:pt idx="3">
                  <c:v>Votaram nominalmente, mas não elegeram ninguém</c:v>
                </c:pt>
                <c:pt idx="4">
                  <c:v>Votos de Legenda</c:v>
                </c:pt>
                <c:pt idx="5">
                  <c:v> Brancos</c:v>
                </c:pt>
                <c:pt idx="6">
                  <c:v> Nulos</c:v>
                </c:pt>
                <c:pt idx="7">
                  <c:v> Abstenções</c:v>
                </c:pt>
              </c:strCache>
            </c:strRef>
          </c:cat>
          <c:val>
            <c:numRef>
              <c:f>[1]Curitiba!$C$19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6F4-A148-8AD3-C98927E6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10778257520404"/>
          <c:y val="0.106858897289363"/>
          <c:w val="0.38713965079696167"/>
          <c:h val="0.62572843552926904"/>
        </c:manualLayout>
      </c:layout>
      <c:overlay val="0"/>
      <c:txPr>
        <a:bodyPr/>
        <a:lstStyle/>
        <a:p>
          <a:pPr>
            <a:defRPr sz="1100" b="1"/>
          </a:pPr>
          <a:endParaRPr lang="en-BR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A03BF4-9C13-3C42-8C43-CDFA0949EA34}">
  <sheetPr/>
  <sheetViews>
    <sheetView zoomScale="125"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84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7B1BAB-B670-E843-8910-EDAF1DFAA1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0.51834</cdr:x>
      <cdr:y>0.76225</cdr:y>
    </cdr:from>
    <cdr:to>
      <cdr:x>1</cdr:x>
      <cdr:y>0.99661</cdr:y>
    </cdr:to>
    <cdr:sp macro="" textlink="">
      <cdr:nvSpPr>
        <cdr:cNvPr id="2" name="Rectangle 1"/>
        <cdr:cNvSpPr/>
      </cdr:nvSpPr>
      <cdr:spPr>
        <a:xfrm xmlns:a="http://schemas.openxmlformats.org/drawingml/2006/main" flipH="1">
          <a:off x="4771321" y="4282686"/>
          <a:ext cx="4433638" cy="1316747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 i="1">
              <a:solidFill>
                <a:schemeClr val="tx1"/>
              </a:solidFill>
            </a:rPr>
            <a:t>Notas: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Total Eleitores = 8.886.195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Cadeiras = 55 Vereadores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Votos Válidos = 5.360.595</a:t>
          </a:r>
          <a:endParaRPr lang="en-US" sz="1000" b="1" i="1" baseline="0">
            <a:solidFill>
              <a:schemeClr val="tx1"/>
            </a:solidFill>
          </a:endParaRPr>
        </a:p>
        <a:p xmlns:a="http://schemas.openxmlformats.org/drawingml/2006/main">
          <a:r>
            <a:rPr lang="en-US" sz="1000" b="1" i="1" baseline="0">
              <a:solidFill>
                <a:schemeClr val="tx1"/>
              </a:solidFill>
            </a:rPr>
            <a:t>QE= Quociente Eleitoral = 97.465 votos</a:t>
          </a:r>
        </a:p>
        <a:p xmlns:a="http://schemas.openxmlformats.org/drawingml/2006/main">
          <a:r>
            <a:rPr lang="en-US" sz="1000" b="1" i="1" baseline="0">
              <a:solidFill>
                <a:schemeClr val="tx1"/>
              </a:solidFill>
            </a:rPr>
            <a:t>Fonte: </a:t>
          </a:r>
          <a:r>
            <a:rPr lang="en-US" sz="1000" b="1" i="1">
              <a:solidFill>
                <a:schemeClr val="tx1"/>
              </a:solidFill>
            </a:rPr>
            <a:t> http://divulga.tse.jus.br/oficial/index.html</a:t>
          </a:r>
        </a:p>
        <a:p xmlns:a="http://schemas.openxmlformats.org/drawingml/2006/main">
          <a:r>
            <a:rPr lang="en-US" sz="1000" b="1" i="1">
              <a:solidFill>
                <a:schemeClr val="tx1"/>
              </a:solidFill>
            </a:rPr>
            <a:t>http://g1.globo.com/sp/sao-paulo/eleicoes/2016/apuracao/sao-paulo.html</a:t>
          </a:r>
        </a:p>
        <a:p xmlns:a="http://schemas.openxmlformats.org/drawingml/2006/main">
          <a:r>
            <a:rPr lang="en-US" sz="1000" b="1" i="1">
              <a:solidFill>
                <a:schemeClr val="tx1"/>
              </a:solidFill>
            </a:rPr>
            <a:t>DemocaciaJa.WordPress.com</a:t>
          </a:r>
        </a:p>
      </cdr:txBody>
    </cdr:sp>
  </cdr:relSizeAnchor>
  <cdr:relSizeAnchor xmlns:cdr="http://schemas.openxmlformats.org/drawingml/2006/chartDrawing">
    <cdr:from>
      <cdr:x>0.58862</cdr:x>
      <cdr:y>0.10406</cdr:y>
    </cdr:from>
    <cdr:to>
      <cdr:x>0.6166</cdr:x>
      <cdr:y>0.34006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5422598" y="584535"/>
          <a:ext cx="257762" cy="1325685"/>
        </a:xfrm>
        <a:prstGeom xmlns:a="http://schemas.openxmlformats.org/drawingml/2006/main" prst="leftBrace">
          <a:avLst/>
        </a:prstGeom>
        <a:ln xmlns:a="http://schemas.openxmlformats.org/drawingml/2006/main" w="25400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0.32892</cdr:x>
      <cdr:y>0.15371</cdr:y>
    </cdr:from>
    <cdr:to>
      <cdr:x>0.57949</cdr:x>
      <cdr:y>0.1885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1EA78982-509C-AD41-AAE5-1F355A70AC32}"/>
            </a:ext>
          </a:extLst>
        </cdr:cNvPr>
        <cdr:cNvCxnSpPr/>
      </cdr:nvCxnSpPr>
      <cdr:spPr>
        <a:xfrm xmlns:a="http://schemas.openxmlformats.org/drawingml/2006/main" flipH="1" flipV="1">
          <a:off x="3027680" y="863600"/>
          <a:ext cx="2306503" cy="195484"/>
        </a:xfrm>
        <a:prstGeom xmlns:a="http://schemas.openxmlformats.org/drawingml/2006/main" prst="straightConnector1">
          <a:avLst/>
        </a:prstGeom>
        <a:ln xmlns:a="http://schemas.openxmlformats.org/drawingml/2006/main" w="25400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0.56181</cdr:x>
      <cdr:y>0.18991</cdr:y>
    </cdr:from>
    <cdr:to>
      <cdr:x>0.57762</cdr:x>
      <cdr:y>0.5859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43B56785-D35F-7643-976A-4F804382860D}"/>
            </a:ext>
          </a:extLst>
        </cdr:cNvPr>
        <cdr:cNvCxnSpPr/>
      </cdr:nvCxnSpPr>
      <cdr:spPr>
        <a:xfrm xmlns:a="http://schemas.openxmlformats.org/drawingml/2006/main" flipH="1">
          <a:off x="5171440" y="1067006"/>
          <a:ext cx="145530" cy="2224834"/>
        </a:xfrm>
        <a:prstGeom xmlns:a="http://schemas.openxmlformats.org/drawingml/2006/main" prst="straightConnector1">
          <a:avLst/>
        </a:prstGeom>
        <a:ln xmlns:a="http://schemas.openxmlformats.org/drawingml/2006/main" w="25400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0.4802</cdr:x>
      <cdr:y>0.17464</cdr:y>
    </cdr:from>
    <cdr:to>
      <cdr:x>0.58805</cdr:x>
      <cdr:y>0.22947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4421460" y="980314"/>
          <a:ext cx="993018" cy="307777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x-none" sz="1400" b="1" cap="none" spc="0">
              <a:ln w="18000">
                <a:noFill/>
                <a:prstDash val="solid"/>
                <a:miter lim="800000"/>
              </a:ln>
              <a:solidFill>
                <a:schemeClr val="tx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Arial"/>
              <a:cs typeface="Arial"/>
            </a:rPr>
            <a:t>Elegeram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leitores_2016_Vereadores_Curiti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itibaGraf"/>
      <sheetName val="Curitiba"/>
      <sheetName val="Sheet1"/>
    </sheetNames>
    <sheetDataSet>
      <sheetData sheetId="0" refreshError="1"/>
      <sheetData sheetId="1">
        <row r="2">
          <cell r="C2" t="str">
            <v xml:space="preserve"> Nenhum Vereador eleito com mais de 80% do QE</v>
          </cell>
          <cell r="D2">
            <v>0</v>
          </cell>
        </row>
        <row r="3">
          <cell r="C3" t="str">
            <v xml:space="preserve"> 18 Vereadores eleitos: [28%; 49%] QE</v>
          </cell>
          <cell r="D3">
            <v>142902</v>
          </cell>
        </row>
        <row r="4">
          <cell r="C4" t="str">
            <v xml:space="preserve"> Maioria da Câmara: 20 Vereadores menos votados: [13%; 28%] QE</v>
          </cell>
          <cell r="D4">
            <v>96017</v>
          </cell>
        </row>
        <row r="5">
          <cell r="C5" t="str">
            <v xml:space="preserve"> Não Elegeram (1.056 Candidatos)</v>
          </cell>
          <cell r="D5">
            <v>578151</v>
          </cell>
        </row>
        <row r="6">
          <cell r="C6" t="str">
            <v xml:space="preserve"> Votos de Legenda</v>
          </cell>
          <cell r="D6">
            <v>63799</v>
          </cell>
        </row>
        <row r="7">
          <cell r="C7" t="str">
            <v xml:space="preserve"> Brancos</v>
          </cell>
          <cell r="D7">
            <v>91034</v>
          </cell>
        </row>
        <row r="8">
          <cell r="C8" t="str">
            <v xml:space="preserve"> Nulos</v>
          </cell>
          <cell r="D8">
            <v>105349</v>
          </cell>
        </row>
        <row r="9">
          <cell r="C9" t="str">
            <v xml:space="preserve"> Abstenções</v>
          </cell>
          <cell r="D9">
            <v>211952</v>
          </cell>
        </row>
        <row r="19">
          <cell r="C19" t="str">
            <v>http://g1.globo.com/pr/parana/eleicoes/2016/apuracao/curitiba.html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8B65C1-C246-8545-BBDF-013BBA1A675E}" name="Table368121416204" displayName="Table368121416204" ref="C1:F10" totalsRowShown="0" headerRowDxfId="10" dataDxfId="9">
  <autoFilter ref="C1:F10" xr:uid="{00000000-0009-0000-0100-000013000000}"/>
  <tableColumns count="4">
    <tableColumn id="1" xr3:uid="{BC89F84C-DF3E-6941-8210-F75564F872B3}" name="Eleitores 2016 - Vereadores - São Paulo" dataDxfId="8"/>
    <tableColumn id="2" xr3:uid="{B12D8A17-4729-9E4E-B6C8-DB845FCDC8E6}" name="Votos" dataDxfId="7" dataCellStyle="Comma"/>
    <tableColumn id="3" xr3:uid="{1E05AD39-092D-1B45-96CE-074D28EB3DC1}" name="%" dataDxfId="6" dataCellStyle="Percent">
      <calculatedColumnFormula>Table368121416204[[#This Row],[Votos]]/$C$10</calculatedColumnFormula>
    </tableColumn>
    <tableColumn id="4" xr3:uid="{46316337-9ACB-5346-8FF3-A376995B5354}" name="Acum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74718D-4219-AD46-8F40-08EFBEDA73A5}" name="Table479131517215" displayName="Table479131517215" ref="C12:E18" totalsRowShown="0" headerRowDxfId="5" dataDxfId="4">
  <autoFilter ref="C12:E18" xr:uid="{00000000-0009-0000-0100-000014000000}"/>
  <tableColumns count="3">
    <tableColumn id="1" xr3:uid="{EA38314C-39BB-DA43-9817-5C6F7FCD0E10}" name="Informações Adicionais" dataDxfId="3"/>
    <tableColumn id="2" xr3:uid="{06BEB693-CDA5-DA4B-B521-69066D240470}" name=" " dataDxfId="2" dataCellStyle="Comma"/>
    <tableColumn id="3" xr3:uid="{FE08BD01-217F-8A40-9465-C2DDA1A72579}" name="  " dataDxfId="1" dataCellStyle="Comma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://g1.globo.com/sp/sao-paulo/eleicoes/2016/apuracao/sao-paul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1015-E9C2-084A-A860-9790DDDB951D}">
  <dimension ref="A1:I1280"/>
  <sheetViews>
    <sheetView workbookViewId="0"/>
  </sheetViews>
  <sheetFormatPr baseColWidth="10" defaultRowHeight="16" x14ac:dyDescent="0.2"/>
  <cols>
    <col min="1" max="1" width="13.1640625" style="46" customWidth="1"/>
    <col min="2" max="2" width="11" style="46" bestFit="1" customWidth="1"/>
    <col min="3" max="3" width="33.5" style="46" bestFit="1" customWidth="1"/>
    <col min="4" max="4" width="27" style="46" bestFit="1" customWidth="1"/>
    <col min="5" max="5" width="8.83203125" style="46" bestFit="1" customWidth="1"/>
    <col min="6" max="6" width="10.83203125" style="46"/>
    <col min="7" max="7" width="7.5" style="46" bestFit="1" customWidth="1"/>
    <col min="8" max="8" width="10.5" style="46" bestFit="1" customWidth="1"/>
    <col min="9" max="9" width="56.6640625" style="46" bestFit="1" customWidth="1"/>
    <col min="10" max="16384" width="10.83203125" style="46"/>
  </cols>
  <sheetData>
    <row r="1" spans="1:9" s="16" customFormat="1" x14ac:dyDescent="0.2">
      <c r="A1" s="16" t="s">
        <v>21</v>
      </c>
      <c r="B1" s="16" t="s">
        <v>22</v>
      </c>
      <c r="C1" s="16" t="s">
        <v>23</v>
      </c>
      <c r="D1" s="16" t="s">
        <v>24</v>
      </c>
      <c r="E1" s="16" t="s">
        <v>25</v>
      </c>
      <c r="F1" s="16" t="s">
        <v>26</v>
      </c>
      <c r="G1" s="16" t="s">
        <v>27</v>
      </c>
      <c r="H1" s="16" t="s">
        <v>1480</v>
      </c>
      <c r="I1" s="16" t="s">
        <v>1481</v>
      </c>
    </row>
    <row r="2" spans="1:9" s="17" customFormat="1" x14ac:dyDescent="0.2">
      <c r="A2" s="17" t="s">
        <v>28</v>
      </c>
      <c r="B2" s="17">
        <v>13131</v>
      </c>
      <c r="C2" s="17" t="s">
        <v>29</v>
      </c>
      <c r="D2" s="17" t="s">
        <v>30</v>
      </c>
      <c r="E2" s="18">
        <v>301446</v>
      </c>
      <c r="F2" s="19">
        <v>5.62E-2</v>
      </c>
      <c r="G2" s="20">
        <f>E2/Resumo!$D$15</f>
        <v>3.0928525658065942</v>
      </c>
      <c r="I2" s="17" t="s">
        <v>1482</v>
      </c>
    </row>
    <row r="3" spans="1:9" s="17" customFormat="1" x14ac:dyDescent="0.2">
      <c r="A3" s="17" t="s">
        <v>31</v>
      </c>
      <c r="B3" s="17">
        <v>25250</v>
      </c>
      <c r="C3" s="17" t="s">
        <v>32</v>
      </c>
      <c r="D3" s="17" t="s">
        <v>33</v>
      </c>
      <c r="E3" s="18">
        <v>107957</v>
      </c>
      <c r="F3" s="19">
        <v>2.01E-2</v>
      </c>
      <c r="G3" s="20">
        <f>E3/Resumo!$D$15</f>
        <v>1.1076447670454492</v>
      </c>
      <c r="I3" s="17" t="s">
        <v>1482</v>
      </c>
    </row>
    <row r="4" spans="1:9" s="17" customFormat="1" x14ac:dyDescent="0.2">
      <c r="A4" s="17" t="s">
        <v>34</v>
      </c>
      <c r="B4" s="17">
        <v>43666</v>
      </c>
      <c r="C4" s="17" t="s">
        <v>35</v>
      </c>
      <c r="D4" s="17" t="s">
        <v>36</v>
      </c>
      <c r="E4" s="18">
        <v>88843</v>
      </c>
      <c r="F4" s="19">
        <v>1.66E-2</v>
      </c>
      <c r="G4" s="20">
        <f>E4/Resumo!$D$15</f>
        <v>0.91153407410931064</v>
      </c>
      <c r="I4" s="17" t="s">
        <v>1482</v>
      </c>
    </row>
    <row r="5" spans="1:9" s="21" customFormat="1" x14ac:dyDescent="0.2">
      <c r="A5" s="21" t="s">
        <v>37</v>
      </c>
      <c r="B5" s="21">
        <v>11138</v>
      </c>
      <c r="C5" s="21" t="s">
        <v>38</v>
      </c>
      <c r="D5" s="21" t="s">
        <v>39</v>
      </c>
      <c r="E5" s="22">
        <v>80052</v>
      </c>
      <c r="F5" s="23">
        <v>1.49E-2</v>
      </c>
      <c r="G5" s="24">
        <f>E5/Resumo!$D$15</f>
        <v>0.82133792983801246</v>
      </c>
      <c r="H5" s="22">
        <f>SUM(E2:E5)</f>
        <v>578298</v>
      </c>
      <c r="I5" s="17" t="s">
        <v>1482</v>
      </c>
    </row>
    <row r="6" spans="1:9" s="25" customFormat="1" x14ac:dyDescent="0.2">
      <c r="A6" s="25" t="s">
        <v>40</v>
      </c>
      <c r="B6" s="25">
        <v>45000</v>
      </c>
      <c r="C6" s="25" t="s">
        <v>41</v>
      </c>
      <c r="D6" s="25" t="s">
        <v>42</v>
      </c>
      <c r="E6" s="26">
        <v>75593</v>
      </c>
      <c r="F6" s="27">
        <v>1.41E-2</v>
      </c>
      <c r="G6" s="28">
        <f>E6/Resumo!$D$15</f>
        <v>0.7755883442043281</v>
      </c>
      <c r="I6" s="25" t="s">
        <v>1483</v>
      </c>
    </row>
    <row r="7" spans="1:9" s="25" customFormat="1" x14ac:dyDescent="0.2">
      <c r="A7" s="25" t="s">
        <v>43</v>
      </c>
      <c r="B7" s="25">
        <v>45555</v>
      </c>
      <c r="C7" s="25" t="s">
        <v>44</v>
      </c>
      <c r="D7" s="25" t="s">
        <v>42</v>
      </c>
      <c r="E7" s="26">
        <v>70273</v>
      </c>
      <c r="F7" s="27">
        <v>1.3100000000000001E-2</v>
      </c>
      <c r="G7" s="28">
        <f>E7/Resumo!$D$15</f>
        <v>0.72100485114059165</v>
      </c>
      <c r="I7" s="25" t="s">
        <v>1483</v>
      </c>
    </row>
    <row r="8" spans="1:9" s="25" customFormat="1" x14ac:dyDescent="0.2">
      <c r="A8" s="25" t="s">
        <v>45</v>
      </c>
      <c r="B8" s="25">
        <v>14200</v>
      </c>
      <c r="C8" s="25" t="s">
        <v>46</v>
      </c>
      <c r="D8" s="25" t="s">
        <v>47</v>
      </c>
      <c r="E8" s="26">
        <v>67071</v>
      </c>
      <c r="F8" s="27">
        <v>1.2500000000000001E-2</v>
      </c>
      <c r="G8" s="28">
        <f>E8/Resumo!$D$15</f>
        <v>0.68815215475147817</v>
      </c>
      <c r="I8" s="25" t="s">
        <v>1483</v>
      </c>
    </row>
    <row r="9" spans="1:9" s="25" customFormat="1" x14ac:dyDescent="0.2">
      <c r="A9" s="25" t="s">
        <v>48</v>
      </c>
      <c r="B9" s="25">
        <v>10777</v>
      </c>
      <c r="C9" s="25" t="s">
        <v>49</v>
      </c>
      <c r="D9" s="25" t="s">
        <v>50</v>
      </c>
      <c r="E9" s="26">
        <v>55924</v>
      </c>
      <c r="F9" s="27">
        <v>1.04E-2</v>
      </c>
      <c r="G9" s="28">
        <f>E9/Resumo!$D$15</f>
        <v>0.57378332069481097</v>
      </c>
      <c r="I9" s="25" t="s">
        <v>1483</v>
      </c>
    </row>
    <row r="10" spans="1:9" s="25" customFormat="1" x14ac:dyDescent="0.2">
      <c r="A10" s="25" t="s">
        <v>51</v>
      </c>
      <c r="B10" s="25">
        <v>15115</v>
      </c>
      <c r="C10" s="25" t="s">
        <v>52</v>
      </c>
      <c r="D10" s="25" t="s">
        <v>53</v>
      </c>
      <c r="E10" s="26">
        <v>54692</v>
      </c>
      <c r="F10" s="27">
        <v>1.0200000000000001E-2</v>
      </c>
      <c r="G10" s="28">
        <f>E10/Resumo!$D$15</f>
        <v>0.56114293282741934</v>
      </c>
      <c r="I10" s="25" t="s">
        <v>1483</v>
      </c>
    </row>
    <row r="11" spans="1:9" s="25" customFormat="1" x14ac:dyDescent="0.2">
      <c r="A11" s="25" t="s">
        <v>54</v>
      </c>
      <c r="B11" s="25">
        <v>22000</v>
      </c>
      <c r="C11" s="25" t="s">
        <v>55</v>
      </c>
      <c r="D11" s="25" t="s">
        <v>56</v>
      </c>
      <c r="E11" s="26">
        <v>53715</v>
      </c>
      <c r="F11" s="27">
        <v>0.01</v>
      </c>
      <c r="G11" s="28">
        <f>E11/Resumo!$D$15</f>
        <v>0.55111885900725577</v>
      </c>
      <c r="I11" s="25" t="s">
        <v>1483</v>
      </c>
    </row>
    <row r="12" spans="1:9" s="25" customFormat="1" x14ac:dyDescent="0.2">
      <c r="A12" s="25" t="s">
        <v>57</v>
      </c>
      <c r="B12" s="25">
        <v>40123</v>
      </c>
      <c r="C12" s="25" t="s">
        <v>58</v>
      </c>
      <c r="D12" s="25" t="s">
        <v>59</v>
      </c>
      <c r="E12" s="26">
        <v>52355</v>
      </c>
      <c r="F12" s="27">
        <v>9.7999999999999997E-3</v>
      </c>
      <c r="G12" s="28">
        <f>E12/Resumo!$D$15</f>
        <v>0.53716518408870662</v>
      </c>
      <c r="I12" s="25" t="s">
        <v>1483</v>
      </c>
    </row>
    <row r="13" spans="1:9" s="25" customFormat="1" x14ac:dyDescent="0.2">
      <c r="A13" s="25" t="s">
        <v>60</v>
      </c>
      <c r="B13" s="25">
        <v>55800</v>
      </c>
      <c r="C13" s="25" t="s">
        <v>61</v>
      </c>
      <c r="D13" s="25" t="s">
        <v>62</v>
      </c>
      <c r="E13" s="26">
        <v>49364</v>
      </c>
      <c r="F13" s="27">
        <v>9.1999999999999998E-3</v>
      </c>
      <c r="G13" s="28">
        <f>E13/Resumo!$D$15</f>
        <v>0.50647735932298565</v>
      </c>
      <c r="I13" s="25" t="s">
        <v>1483</v>
      </c>
    </row>
    <row r="14" spans="1:9" s="25" customFormat="1" x14ac:dyDescent="0.2">
      <c r="A14" s="25" t="s">
        <v>63</v>
      </c>
      <c r="B14" s="25">
        <v>25024</v>
      </c>
      <c r="C14" s="25" t="s">
        <v>64</v>
      </c>
      <c r="D14" s="25" t="s">
        <v>33</v>
      </c>
      <c r="E14" s="26">
        <v>48055</v>
      </c>
      <c r="F14" s="27">
        <v>8.9999999999999993E-3</v>
      </c>
      <c r="G14" s="28">
        <f>E14/Resumo!$D$15</f>
        <v>0.49304694721388204</v>
      </c>
      <c r="I14" s="25" t="s">
        <v>1483</v>
      </c>
    </row>
    <row r="15" spans="1:9" s="25" customFormat="1" x14ac:dyDescent="0.2">
      <c r="A15" s="25" t="s">
        <v>65</v>
      </c>
      <c r="B15" s="25">
        <v>10123</v>
      </c>
      <c r="C15" s="25" t="s">
        <v>66</v>
      </c>
      <c r="D15" s="25" t="s">
        <v>50</v>
      </c>
      <c r="E15" s="26">
        <v>46961</v>
      </c>
      <c r="F15" s="27">
        <v>8.8000000000000005E-3</v>
      </c>
      <c r="G15" s="28">
        <f>E15/Resumo!$D$15</f>
        <v>0.48182244694851972</v>
      </c>
      <c r="I15" s="25" t="s">
        <v>1483</v>
      </c>
    </row>
    <row r="16" spans="1:9" s="25" customFormat="1" x14ac:dyDescent="0.2">
      <c r="A16" s="25" t="s">
        <v>67</v>
      </c>
      <c r="B16" s="25">
        <v>40096</v>
      </c>
      <c r="C16" s="25" t="s">
        <v>68</v>
      </c>
      <c r="D16" s="25" t="s">
        <v>59</v>
      </c>
      <c r="E16" s="26">
        <v>45915</v>
      </c>
      <c r="F16" s="27">
        <v>8.6E-3</v>
      </c>
      <c r="G16" s="28">
        <f>E16/Resumo!$D$15</f>
        <v>0.47109042932734146</v>
      </c>
      <c r="I16" s="25" t="s">
        <v>1483</v>
      </c>
    </row>
    <row r="17" spans="1:9" s="25" customFormat="1" x14ac:dyDescent="0.2">
      <c r="A17" s="25" t="s">
        <v>69</v>
      </c>
      <c r="B17" s="25">
        <v>13800</v>
      </c>
      <c r="C17" s="25" t="s">
        <v>70</v>
      </c>
      <c r="D17" s="25" t="s">
        <v>30</v>
      </c>
      <c r="E17" s="26">
        <v>45320</v>
      </c>
      <c r="F17" s="27">
        <v>8.5000000000000006E-3</v>
      </c>
      <c r="G17" s="28">
        <f>E17/Resumo!$D$15</f>
        <v>0.46498569655047622</v>
      </c>
      <c r="I17" s="25" t="s">
        <v>1483</v>
      </c>
    </row>
    <row r="18" spans="1:9" s="25" customFormat="1" x14ac:dyDescent="0.2">
      <c r="A18" s="25" t="s">
        <v>71</v>
      </c>
      <c r="B18" s="25">
        <v>45321</v>
      </c>
      <c r="C18" s="25" t="s">
        <v>72</v>
      </c>
      <c r="D18" s="25" t="s">
        <v>42</v>
      </c>
      <c r="E18" s="26">
        <v>45285</v>
      </c>
      <c r="F18" s="27">
        <v>8.3999999999999995E-3</v>
      </c>
      <c r="G18" s="28">
        <f>E18/Resumo!$D$15</f>
        <v>0.46462659462242534</v>
      </c>
      <c r="I18" s="25" t="s">
        <v>1483</v>
      </c>
    </row>
    <row r="19" spans="1:9" s="25" customFormat="1" x14ac:dyDescent="0.2">
      <c r="A19" s="25" t="s">
        <v>73</v>
      </c>
      <c r="B19" s="25">
        <v>45045</v>
      </c>
      <c r="C19" s="25" t="s">
        <v>74</v>
      </c>
      <c r="D19" s="25" t="s">
        <v>42</v>
      </c>
      <c r="E19" s="26">
        <v>42404</v>
      </c>
      <c r="F19" s="27">
        <v>7.9000000000000008E-3</v>
      </c>
      <c r="G19" s="28">
        <f>E19/Resumo!$D$15</f>
        <v>0.43506737591629291</v>
      </c>
      <c r="I19" s="25" t="s">
        <v>1483</v>
      </c>
    </row>
    <row r="20" spans="1:9" s="25" customFormat="1" x14ac:dyDescent="0.2">
      <c r="A20" s="25" t="s">
        <v>75</v>
      </c>
      <c r="B20" s="25">
        <v>45451</v>
      </c>
      <c r="C20" s="25" t="s">
        <v>76</v>
      </c>
      <c r="D20" s="25" t="s">
        <v>42</v>
      </c>
      <c r="E20" s="26">
        <v>41954</v>
      </c>
      <c r="F20" s="27">
        <v>7.7999999999999996E-3</v>
      </c>
      <c r="G20" s="28">
        <f>E20/Resumo!$D$15</f>
        <v>0.43045035112706709</v>
      </c>
      <c r="I20" s="25" t="s">
        <v>1483</v>
      </c>
    </row>
    <row r="21" spans="1:9" s="25" customFormat="1" x14ac:dyDescent="0.2">
      <c r="A21" s="25" t="s">
        <v>77</v>
      </c>
      <c r="B21" s="25">
        <v>23023</v>
      </c>
      <c r="C21" s="25" t="s">
        <v>78</v>
      </c>
      <c r="D21" s="25" t="s">
        <v>79</v>
      </c>
      <c r="E21" s="26">
        <v>40113</v>
      </c>
      <c r="F21" s="27">
        <v>7.4999999999999997E-3</v>
      </c>
      <c r="G21" s="28">
        <f>E21/Resumo!$D$15</f>
        <v>0.41156158971158985</v>
      </c>
      <c r="I21" s="25" t="s">
        <v>1483</v>
      </c>
    </row>
    <row r="22" spans="1:9" s="25" customFormat="1" x14ac:dyDescent="0.2">
      <c r="A22" s="25" t="s">
        <v>80</v>
      </c>
      <c r="B22" s="25">
        <v>55123</v>
      </c>
      <c r="C22" s="25" t="s">
        <v>81</v>
      </c>
      <c r="D22" s="25" t="s">
        <v>62</v>
      </c>
      <c r="E22" s="26">
        <v>39062</v>
      </c>
      <c r="F22" s="27">
        <v>7.3000000000000001E-3</v>
      </c>
      <c r="G22" s="28">
        <f>E22/Resumo!$D$15</f>
        <v>0.40077827181497577</v>
      </c>
      <c r="I22" s="25" t="s">
        <v>1483</v>
      </c>
    </row>
    <row r="23" spans="1:9" s="25" customFormat="1" x14ac:dyDescent="0.2">
      <c r="A23" s="25" t="s">
        <v>82</v>
      </c>
      <c r="B23" s="25">
        <v>45678</v>
      </c>
      <c r="C23" s="25" t="s">
        <v>83</v>
      </c>
      <c r="D23" s="25" t="s">
        <v>42</v>
      </c>
      <c r="E23" s="26">
        <v>38564</v>
      </c>
      <c r="F23" s="27">
        <v>7.1999999999999998E-3</v>
      </c>
      <c r="G23" s="29">
        <f>E23/Resumo!$D$15</f>
        <v>0.3956687643815659</v>
      </c>
      <c r="I23" s="25" t="s">
        <v>1483</v>
      </c>
    </row>
    <row r="24" spans="1:9" s="25" customFormat="1" x14ac:dyDescent="0.2">
      <c r="A24" s="25" t="s">
        <v>84</v>
      </c>
      <c r="B24" s="25">
        <v>10456</v>
      </c>
      <c r="C24" s="25" t="s">
        <v>85</v>
      </c>
      <c r="D24" s="25" t="s">
        <v>50</v>
      </c>
      <c r="E24" s="26">
        <v>37393</v>
      </c>
      <c r="F24" s="27">
        <v>7.0000000000000001E-3</v>
      </c>
      <c r="G24" s="28">
        <f>E24/Resumo!$D$15</f>
        <v>0.38365423987449154</v>
      </c>
      <c r="I24" s="25" t="s">
        <v>1483</v>
      </c>
    </row>
    <row r="25" spans="1:9" s="25" customFormat="1" x14ac:dyDescent="0.2">
      <c r="A25" s="25" t="s">
        <v>86</v>
      </c>
      <c r="B25" s="25">
        <v>45444</v>
      </c>
      <c r="C25" s="25" t="s">
        <v>87</v>
      </c>
      <c r="D25" s="25" t="s">
        <v>42</v>
      </c>
      <c r="E25" s="26">
        <v>36983</v>
      </c>
      <c r="F25" s="27">
        <v>6.8999999999999999E-3</v>
      </c>
      <c r="G25" s="28">
        <f>E25/Resumo!$D$15</f>
        <v>0.37944761728875248</v>
      </c>
      <c r="I25" s="25" t="s">
        <v>1483</v>
      </c>
    </row>
    <row r="26" spans="1:9" s="25" customFormat="1" x14ac:dyDescent="0.2">
      <c r="A26" s="25" t="s">
        <v>88</v>
      </c>
      <c r="B26" s="25">
        <v>13110</v>
      </c>
      <c r="C26" s="25" t="s">
        <v>89</v>
      </c>
      <c r="D26" s="25" t="s">
        <v>30</v>
      </c>
      <c r="E26" s="26">
        <v>36324</v>
      </c>
      <c r="F26" s="27">
        <v>6.7999999999999996E-3</v>
      </c>
      <c r="G26" s="28">
        <f>E26/Resumo!$D$15</f>
        <v>0.37268624098630843</v>
      </c>
      <c r="I26" s="25" t="s">
        <v>1483</v>
      </c>
    </row>
    <row r="27" spans="1:9" s="25" customFormat="1" x14ac:dyDescent="0.2">
      <c r="A27" s="25" t="s">
        <v>90</v>
      </c>
      <c r="B27" s="25">
        <v>22611</v>
      </c>
      <c r="C27" s="25" t="s">
        <v>91</v>
      </c>
      <c r="D27" s="25" t="s">
        <v>56</v>
      </c>
      <c r="E27" s="26">
        <v>35219</v>
      </c>
      <c r="F27" s="27">
        <v>6.6E-3</v>
      </c>
      <c r="G27" s="28">
        <f>E27/Resumo!$D$15</f>
        <v>0.36134888011498723</v>
      </c>
      <c r="I27" s="25" t="s">
        <v>1483</v>
      </c>
    </row>
    <row r="28" spans="1:9" s="30" customFormat="1" x14ac:dyDescent="0.2">
      <c r="A28" s="30" t="s">
        <v>92</v>
      </c>
      <c r="B28" s="30">
        <v>13222</v>
      </c>
      <c r="C28" s="30" t="s">
        <v>93</v>
      </c>
      <c r="D28" s="30" t="s">
        <v>30</v>
      </c>
      <c r="E28" s="31">
        <v>34949</v>
      </c>
      <c r="F28" s="32">
        <v>6.4999999999999997E-3</v>
      </c>
      <c r="G28" s="33">
        <f>E28/Resumo!$D$15</f>
        <v>0.35857866524145177</v>
      </c>
      <c r="H28" s="31">
        <f>SUM(E6:E28)</f>
        <v>1093488</v>
      </c>
      <c r="I28" s="25" t="s">
        <v>1483</v>
      </c>
    </row>
    <row r="29" spans="1:9" s="34" customFormat="1" x14ac:dyDescent="0.2">
      <c r="A29" s="34" t="s">
        <v>94</v>
      </c>
      <c r="B29" s="34">
        <v>25000</v>
      </c>
      <c r="C29" s="34" t="s">
        <v>95</v>
      </c>
      <c r="D29" s="34" t="s">
        <v>33</v>
      </c>
      <c r="E29" s="35">
        <v>34182</v>
      </c>
      <c r="F29" s="36">
        <v>6.4000000000000003E-3</v>
      </c>
      <c r="G29" s="37">
        <f>E29/Resumo!$D$15</f>
        <v>0.35070920298959352</v>
      </c>
      <c r="I29" s="34" t="s">
        <v>1484</v>
      </c>
    </row>
    <row r="30" spans="1:9" s="34" customFormat="1" x14ac:dyDescent="0.2">
      <c r="A30" s="34" t="s">
        <v>96</v>
      </c>
      <c r="B30" s="34">
        <v>55400</v>
      </c>
      <c r="C30" s="34" t="s">
        <v>97</v>
      </c>
      <c r="D30" s="34" t="s">
        <v>62</v>
      </c>
      <c r="E30" s="35">
        <v>33999</v>
      </c>
      <c r="F30" s="36">
        <v>6.3E-3</v>
      </c>
      <c r="G30" s="37">
        <f>E30/Resumo!$D$15</f>
        <v>0.34883161290864168</v>
      </c>
      <c r="I30" s="34" t="s">
        <v>1484</v>
      </c>
    </row>
    <row r="31" spans="1:9" s="34" customFormat="1" x14ac:dyDescent="0.2">
      <c r="A31" s="34" t="s">
        <v>98</v>
      </c>
      <c r="B31" s="34">
        <v>55000</v>
      </c>
      <c r="C31" s="34" t="s">
        <v>99</v>
      </c>
      <c r="D31" s="34" t="s">
        <v>62</v>
      </c>
      <c r="E31" s="35">
        <v>33537</v>
      </c>
      <c r="F31" s="36">
        <v>6.3E-3</v>
      </c>
      <c r="G31" s="37">
        <f>E31/Resumo!$D$15</f>
        <v>0.34409146745836983</v>
      </c>
      <c r="I31" s="34" t="s">
        <v>1484</v>
      </c>
    </row>
    <row r="32" spans="1:9" s="34" customFormat="1" x14ac:dyDescent="0.2">
      <c r="A32" s="34" t="s">
        <v>100</v>
      </c>
      <c r="B32" s="34">
        <v>13700</v>
      </c>
      <c r="C32" s="34" t="s">
        <v>101</v>
      </c>
      <c r="D32" s="34" t="s">
        <v>30</v>
      </c>
      <c r="E32" s="35">
        <v>32592</v>
      </c>
      <c r="F32" s="36">
        <v>6.1000000000000004E-3</v>
      </c>
      <c r="G32" s="37">
        <f>E32/Resumo!$D$15</f>
        <v>0.33439571540099561</v>
      </c>
      <c r="I32" s="34" t="s">
        <v>1484</v>
      </c>
    </row>
    <row r="33" spans="1:9" s="34" customFormat="1" x14ac:dyDescent="0.2">
      <c r="A33" s="34" t="s">
        <v>102</v>
      </c>
      <c r="B33" s="34">
        <v>22401</v>
      </c>
      <c r="C33" s="34" t="s">
        <v>103</v>
      </c>
      <c r="D33" s="34" t="s">
        <v>56</v>
      </c>
      <c r="E33" s="35">
        <v>32116</v>
      </c>
      <c r="F33" s="36">
        <v>6.0000000000000001E-3</v>
      </c>
      <c r="G33" s="37">
        <f>E33/Resumo!$D$15</f>
        <v>0.32951192917950339</v>
      </c>
      <c r="I33" s="34" t="s">
        <v>1484</v>
      </c>
    </row>
    <row r="34" spans="1:9" s="34" customFormat="1" x14ac:dyDescent="0.2">
      <c r="A34" s="34" t="s">
        <v>104</v>
      </c>
      <c r="B34" s="34">
        <v>13114</v>
      </c>
      <c r="C34" s="34" t="s">
        <v>105</v>
      </c>
      <c r="D34" s="34" t="s">
        <v>30</v>
      </c>
      <c r="E34" s="35">
        <v>30989</v>
      </c>
      <c r="F34" s="36">
        <v>5.7999999999999996E-3</v>
      </c>
      <c r="G34" s="37">
        <f>E34/Resumo!$D$15</f>
        <v>0.31794884709626453</v>
      </c>
      <c r="I34" s="34" t="s">
        <v>1484</v>
      </c>
    </row>
    <row r="35" spans="1:9" s="34" customFormat="1" x14ac:dyDescent="0.2">
      <c r="A35" s="34" t="s">
        <v>106</v>
      </c>
      <c r="B35" s="34">
        <v>20200</v>
      </c>
      <c r="C35" s="34" t="s">
        <v>107</v>
      </c>
      <c r="D35" s="34" t="s">
        <v>108</v>
      </c>
      <c r="E35" s="35">
        <v>30382</v>
      </c>
      <c r="F35" s="36">
        <v>5.7000000000000002E-3</v>
      </c>
      <c r="G35" s="37">
        <f>E35/Resumo!$D$15</f>
        <v>0.31172099365835326</v>
      </c>
      <c r="I35" s="34" t="s">
        <v>1484</v>
      </c>
    </row>
    <row r="36" spans="1:9" s="34" customFormat="1" x14ac:dyDescent="0.2">
      <c r="A36" s="34" t="s">
        <v>109</v>
      </c>
      <c r="B36" s="34">
        <v>45122</v>
      </c>
      <c r="C36" s="34" t="s">
        <v>110</v>
      </c>
      <c r="D36" s="34" t="s">
        <v>42</v>
      </c>
      <c r="E36" s="35">
        <v>29756</v>
      </c>
      <c r="F36" s="36">
        <v>5.5999999999999999E-3</v>
      </c>
      <c r="G36" s="37">
        <f>E36/Resumo!$D$15</f>
        <v>0.30529819917378576</v>
      </c>
      <c r="I36" s="34" t="s">
        <v>1484</v>
      </c>
    </row>
    <row r="37" spans="1:9" s="34" customFormat="1" x14ac:dyDescent="0.2">
      <c r="A37" s="34" t="s">
        <v>111</v>
      </c>
      <c r="B37" s="34">
        <v>40400</v>
      </c>
      <c r="C37" s="34" t="s">
        <v>112</v>
      </c>
      <c r="D37" s="34" t="s">
        <v>59</v>
      </c>
      <c r="E37" s="35">
        <v>29603</v>
      </c>
      <c r="F37" s="36">
        <v>5.4999999999999997E-3</v>
      </c>
      <c r="G37" s="37">
        <f>E37/Resumo!$D$15</f>
        <v>0.30372841074544898</v>
      </c>
      <c r="I37" s="34" t="s">
        <v>1484</v>
      </c>
    </row>
    <row r="38" spans="1:9" s="34" customFormat="1" x14ac:dyDescent="0.2">
      <c r="A38" s="34" t="s">
        <v>113</v>
      </c>
      <c r="B38" s="34">
        <v>13651</v>
      </c>
      <c r="C38" s="34" t="s">
        <v>114</v>
      </c>
      <c r="D38" s="34" t="s">
        <v>30</v>
      </c>
      <c r="E38" s="35">
        <v>29308</v>
      </c>
      <c r="F38" s="36">
        <v>5.4999999999999997E-3</v>
      </c>
      <c r="G38" s="37">
        <f>E38/Resumo!$D$15</f>
        <v>0.30070169449473427</v>
      </c>
      <c r="I38" s="34" t="s">
        <v>1484</v>
      </c>
    </row>
    <row r="39" spans="1:9" s="34" customFormat="1" x14ac:dyDescent="0.2">
      <c r="A39" s="34" t="s">
        <v>115</v>
      </c>
      <c r="B39" s="34">
        <v>14444</v>
      </c>
      <c r="C39" s="34" t="s">
        <v>116</v>
      </c>
      <c r="D39" s="34" t="s">
        <v>47</v>
      </c>
      <c r="E39" s="35">
        <v>29242</v>
      </c>
      <c r="F39" s="36">
        <v>5.4999999999999997E-3</v>
      </c>
      <c r="G39" s="37">
        <f>E39/Resumo!$D$15</f>
        <v>0.30002453085898118</v>
      </c>
      <c r="I39" s="34" t="s">
        <v>1484</v>
      </c>
    </row>
    <row r="40" spans="1:9" s="34" customFormat="1" x14ac:dyDescent="0.2">
      <c r="A40" s="34" t="s">
        <v>117</v>
      </c>
      <c r="B40" s="34">
        <v>90123</v>
      </c>
      <c r="C40" s="34" t="s">
        <v>118</v>
      </c>
      <c r="D40" s="34" t="s">
        <v>119</v>
      </c>
      <c r="E40" s="35">
        <v>28515</v>
      </c>
      <c r="F40" s="36">
        <v>5.3E-3</v>
      </c>
      <c r="G40" s="37">
        <f>E40/Resumo!$D$15</f>
        <v>0.29256547081060963</v>
      </c>
      <c r="I40" s="34" t="s">
        <v>1484</v>
      </c>
    </row>
    <row r="41" spans="1:9" s="34" customFormat="1" x14ac:dyDescent="0.2">
      <c r="A41" s="34" t="s">
        <v>120</v>
      </c>
      <c r="B41" s="34">
        <v>45780</v>
      </c>
      <c r="C41" s="34" t="s">
        <v>121</v>
      </c>
      <c r="D41" s="34" t="s">
        <v>42</v>
      </c>
      <c r="E41" s="35">
        <v>28041</v>
      </c>
      <c r="F41" s="36">
        <v>5.1999999999999998E-3</v>
      </c>
      <c r="G41" s="37">
        <f>E41/Resumo!$D$15</f>
        <v>0.28770220469929181</v>
      </c>
      <c r="I41" s="34" t="s">
        <v>1484</v>
      </c>
    </row>
    <row r="42" spans="1:9" s="34" customFormat="1" x14ac:dyDescent="0.2">
      <c r="A42" s="34" t="s">
        <v>122</v>
      </c>
      <c r="B42" s="34">
        <v>43456</v>
      </c>
      <c r="C42" s="34" t="s">
        <v>123</v>
      </c>
      <c r="D42" s="34" t="s">
        <v>36</v>
      </c>
      <c r="E42" s="35">
        <v>28006</v>
      </c>
      <c r="F42" s="36">
        <v>5.1999999999999998E-3</v>
      </c>
      <c r="G42" s="37">
        <f>E42/Resumo!$D$15</f>
        <v>0.28734310277124087</v>
      </c>
      <c r="I42" s="34" t="s">
        <v>1484</v>
      </c>
    </row>
    <row r="43" spans="1:9" s="34" customFormat="1" x14ac:dyDescent="0.2">
      <c r="A43" s="34" t="s">
        <v>124</v>
      </c>
      <c r="B43" s="34">
        <v>13699</v>
      </c>
      <c r="C43" s="34" t="s">
        <v>125</v>
      </c>
      <c r="D43" s="34" t="s">
        <v>30</v>
      </c>
      <c r="E43" s="35">
        <v>26780</v>
      </c>
      <c r="F43" s="36">
        <v>5.0000000000000001E-3</v>
      </c>
      <c r="G43" s="37">
        <f>E43/Resumo!$D$15</f>
        <v>0.2747642752343723</v>
      </c>
      <c r="I43" s="34" t="s">
        <v>1484</v>
      </c>
    </row>
    <row r="44" spans="1:9" s="34" customFormat="1" x14ac:dyDescent="0.2">
      <c r="A44" s="34" t="s">
        <v>126</v>
      </c>
      <c r="B44" s="34">
        <v>13696</v>
      </c>
      <c r="C44" s="34" t="s">
        <v>127</v>
      </c>
      <c r="D44" s="34" t="s">
        <v>30</v>
      </c>
      <c r="E44" s="35">
        <v>26596</v>
      </c>
      <c r="F44" s="36">
        <v>5.0000000000000001E-3</v>
      </c>
      <c r="G44" s="37">
        <f>E44/Resumo!$D$15</f>
        <v>0.27287642509833332</v>
      </c>
      <c r="I44" s="34" t="s">
        <v>1484</v>
      </c>
    </row>
    <row r="45" spans="1:9" s="34" customFormat="1" x14ac:dyDescent="0.2">
      <c r="A45" s="34" t="s">
        <v>128</v>
      </c>
      <c r="B45" s="34">
        <v>15622</v>
      </c>
      <c r="C45" s="34" t="s">
        <v>129</v>
      </c>
      <c r="D45" s="34" t="s">
        <v>53</v>
      </c>
      <c r="E45" s="35">
        <v>26104</v>
      </c>
      <c r="F45" s="36">
        <v>4.8999999999999998E-3</v>
      </c>
      <c r="G45" s="37">
        <f>E45/Resumo!$D$15</f>
        <v>0.2678284779954464</v>
      </c>
      <c r="I45" s="34" t="s">
        <v>1484</v>
      </c>
    </row>
    <row r="46" spans="1:9" s="34" customFormat="1" x14ac:dyDescent="0.2">
      <c r="A46" s="34" t="s">
        <v>130</v>
      </c>
      <c r="B46" s="34">
        <v>22678</v>
      </c>
      <c r="C46" s="34" t="s">
        <v>131</v>
      </c>
      <c r="D46" s="34" t="s">
        <v>56</v>
      </c>
      <c r="E46" s="35">
        <v>25876</v>
      </c>
      <c r="F46" s="36">
        <v>4.7999999999999996E-3</v>
      </c>
      <c r="G46" s="37">
        <f>E46/Resumo!$D$15</f>
        <v>0.26548918543557198</v>
      </c>
      <c r="I46" s="34" t="s">
        <v>1484</v>
      </c>
    </row>
    <row r="47" spans="1:9" s="34" customFormat="1" x14ac:dyDescent="0.2">
      <c r="A47" s="34" t="s">
        <v>132</v>
      </c>
      <c r="B47" s="34">
        <v>45456</v>
      </c>
      <c r="C47" s="34" t="s">
        <v>133</v>
      </c>
      <c r="D47" s="34" t="s">
        <v>42</v>
      </c>
      <c r="E47" s="35">
        <v>25769</v>
      </c>
      <c r="F47" s="36">
        <v>4.7999999999999996E-3</v>
      </c>
      <c r="G47" s="37">
        <f>E47/Resumo!$D$15</f>
        <v>0.26439135954124499</v>
      </c>
      <c r="I47" s="34" t="s">
        <v>1484</v>
      </c>
    </row>
    <row r="48" spans="1:9" s="34" customFormat="1" x14ac:dyDescent="0.2">
      <c r="A48" s="34" t="s">
        <v>134</v>
      </c>
      <c r="B48" s="34">
        <v>45157</v>
      </c>
      <c r="C48" s="34" t="s">
        <v>135</v>
      </c>
      <c r="D48" s="34" t="s">
        <v>42</v>
      </c>
      <c r="E48" s="35">
        <v>24923</v>
      </c>
      <c r="F48" s="36">
        <v>4.5999999999999999E-3</v>
      </c>
      <c r="G48" s="37">
        <f>E48/Resumo!$D$15</f>
        <v>0.25571135293750041</v>
      </c>
      <c r="I48" s="34" t="s">
        <v>1484</v>
      </c>
    </row>
    <row r="49" spans="1:9" s="34" customFormat="1" x14ac:dyDescent="0.2">
      <c r="A49" s="34" t="s">
        <v>136</v>
      </c>
      <c r="B49" s="34">
        <v>25005</v>
      </c>
      <c r="C49" s="34" t="s">
        <v>137</v>
      </c>
      <c r="D49" s="34" t="s">
        <v>33</v>
      </c>
      <c r="E49" s="35">
        <v>24892</v>
      </c>
      <c r="F49" s="36">
        <v>4.5999999999999999E-3</v>
      </c>
      <c r="G49" s="37">
        <f>E49/Resumo!$D$15</f>
        <v>0.2553932912297982</v>
      </c>
      <c r="I49" s="34" t="s">
        <v>1484</v>
      </c>
    </row>
    <row r="50" spans="1:9" s="34" customFormat="1" x14ac:dyDescent="0.2">
      <c r="A50" s="34" t="s">
        <v>138</v>
      </c>
      <c r="B50" s="34">
        <v>19500</v>
      </c>
      <c r="C50" s="34" t="s">
        <v>139</v>
      </c>
      <c r="D50" s="34" t="s">
        <v>140</v>
      </c>
      <c r="E50" s="35">
        <v>21849</v>
      </c>
      <c r="F50" s="36">
        <v>4.1000000000000003E-3</v>
      </c>
      <c r="G50" s="37">
        <f>E50/Resumo!$D$15</f>
        <v>0.22417194359954445</v>
      </c>
      <c r="I50" s="34" t="s">
        <v>1484</v>
      </c>
    </row>
    <row r="51" spans="1:9" s="34" customFormat="1" x14ac:dyDescent="0.2">
      <c r="A51" s="34" t="s">
        <v>141</v>
      </c>
      <c r="B51" s="34">
        <v>10444</v>
      </c>
      <c r="C51" s="34" t="s">
        <v>142</v>
      </c>
      <c r="D51" s="34" t="s">
        <v>50</v>
      </c>
      <c r="E51" s="35">
        <v>20916</v>
      </c>
      <c r="F51" s="36">
        <v>3.8999999999999998E-3</v>
      </c>
      <c r="G51" s="37">
        <f>E51/Resumo!$D$15</f>
        <v>0.21459931220321626</v>
      </c>
      <c r="I51" s="34" t="s">
        <v>1484</v>
      </c>
    </row>
    <row r="52" spans="1:9" s="34" customFormat="1" x14ac:dyDescent="0.2">
      <c r="A52" s="34" t="s">
        <v>143</v>
      </c>
      <c r="B52" s="34">
        <v>30444</v>
      </c>
      <c r="C52" s="34" t="s">
        <v>144</v>
      </c>
      <c r="D52" s="34" t="s">
        <v>145</v>
      </c>
      <c r="E52" s="35">
        <v>19425</v>
      </c>
      <c r="F52" s="36">
        <v>3.5999999999999999E-3</v>
      </c>
      <c r="G52" s="37">
        <f>E52/Resumo!$D$15</f>
        <v>0.19930157006824803</v>
      </c>
      <c r="I52" s="34" t="s">
        <v>1484</v>
      </c>
    </row>
    <row r="53" spans="1:9" s="34" customFormat="1" x14ac:dyDescent="0.2">
      <c r="A53" s="34" t="s">
        <v>146</v>
      </c>
      <c r="B53" s="34">
        <v>23000</v>
      </c>
      <c r="C53" s="34" t="s">
        <v>147</v>
      </c>
      <c r="D53" s="34" t="s">
        <v>79</v>
      </c>
      <c r="E53" s="35">
        <v>18444</v>
      </c>
      <c r="F53" s="36">
        <v>3.3999999999999998E-3</v>
      </c>
      <c r="G53" s="37">
        <f>E53/Resumo!$D$15</f>
        <v>0.18923645602773573</v>
      </c>
      <c r="I53" s="34" t="s">
        <v>1484</v>
      </c>
    </row>
    <row r="54" spans="1:9" s="34" customFormat="1" x14ac:dyDescent="0.2">
      <c r="A54" s="34" t="s">
        <v>148</v>
      </c>
      <c r="B54" s="34">
        <v>50650</v>
      </c>
      <c r="C54" s="34" t="s">
        <v>149</v>
      </c>
      <c r="D54" s="34" t="s">
        <v>150</v>
      </c>
      <c r="E54" s="35">
        <v>16012</v>
      </c>
      <c r="F54" s="36">
        <v>3.0000000000000001E-3</v>
      </c>
      <c r="G54" s="37">
        <f>E54/Resumo!$D$15</f>
        <v>0.16428400205574195</v>
      </c>
      <c r="I54" s="34" t="s">
        <v>1484</v>
      </c>
    </row>
    <row r="55" spans="1:9" s="34" customFormat="1" x14ac:dyDescent="0.2">
      <c r="A55" s="34" t="s">
        <v>151</v>
      </c>
      <c r="B55" s="34">
        <v>31800</v>
      </c>
      <c r="C55" s="34" t="s">
        <v>152</v>
      </c>
      <c r="D55" s="34" t="s">
        <v>153</v>
      </c>
      <c r="E55" s="35">
        <v>14957</v>
      </c>
      <c r="F55" s="36">
        <v>2.8E-3</v>
      </c>
      <c r="G55" s="37">
        <f>E55/Resumo!$D$15</f>
        <v>0.1534596439387792</v>
      </c>
      <c r="I55" s="34" t="s">
        <v>1484</v>
      </c>
    </row>
    <row r="56" spans="1:9" s="38" customFormat="1" x14ac:dyDescent="0.2">
      <c r="A56" s="38" t="s">
        <v>154</v>
      </c>
      <c r="B56" s="38">
        <v>50180</v>
      </c>
      <c r="C56" s="38" t="s">
        <v>155</v>
      </c>
      <c r="D56" s="38" t="s">
        <v>150</v>
      </c>
      <c r="E56" s="39">
        <v>12464</v>
      </c>
      <c r="F56" s="40">
        <v>2.3E-3</v>
      </c>
      <c r="G56" s="41">
        <f>E56/Resumo!$D$15</f>
        <v>0.12788132660646814</v>
      </c>
      <c r="H56" s="39">
        <f>SUM(E29:E56)</f>
        <v>735275</v>
      </c>
      <c r="I56" s="34" t="s">
        <v>1484</v>
      </c>
    </row>
    <row r="57" spans="1:9" s="42" customFormat="1" x14ac:dyDescent="0.2">
      <c r="A57" s="42">
        <v>56</v>
      </c>
      <c r="B57" s="42">
        <v>43010</v>
      </c>
      <c r="C57" s="42" t="s">
        <v>156</v>
      </c>
      <c r="D57" s="42" t="s">
        <v>36</v>
      </c>
      <c r="E57" s="43">
        <v>27334</v>
      </c>
      <c r="F57" s="44">
        <v>5.1000000000000004E-3</v>
      </c>
      <c r="G57" s="45">
        <f>E57/Resumo!$D$15</f>
        <v>0.28044834575266364</v>
      </c>
      <c r="I57" s="42" t="s">
        <v>1485</v>
      </c>
    </row>
    <row r="58" spans="1:9" s="42" customFormat="1" x14ac:dyDescent="0.2">
      <c r="A58" s="42">
        <v>57</v>
      </c>
      <c r="B58" s="42">
        <v>13690</v>
      </c>
      <c r="C58" s="42" t="s">
        <v>157</v>
      </c>
      <c r="D58" s="42" t="s">
        <v>30</v>
      </c>
      <c r="E58" s="43">
        <v>24767</v>
      </c>
      <c r="F58" s="44">
        <v>4.5999999999999999E-3</v>
      </c>
      <c r="G58" s="45">
        <f>E58/Resumo!$D$15</f>
        <v>0.25411078434390211</v>
      </c>
      <c r="I58" s="42" t="s">
        <v>1485</v>
      </c>
    </row>
    <row r="59" spans="1:9" s="42" customFormat="1" x14ac:dyDescent="0.2">
      <c r="A59" s="42">
        <v>58</v>
      </c>
      <c r="B59" s="42">
        <v>25888</v>
      </c>
      <c r="C59" s="42" t="s">
        <v>158</v>
      </c>
      <c r="D59" s="42" t="s">
        <v>33</v>
      </c>
      <c r="E59" s="43">
        <v>24461</v>
      </c>
      <c r="F59" s="44">
        <v>4.5999999999999999E-3</v>
      </c>
      <c r="G59" s="45">
        <f>E59/Resumo!$D$15</f>
        <v>0.25097120748722856</v>
      </c>
      <c r="I59" s="42" t="s">
        <v>1485</v>
      </c>
    </row>
    <row r="60" spans="1:9" s="42" customFormat="1" x14ac:dyDescent="0.2">
      <c r="A60" s="42">
        <v>59</v>
      </c>
      <c r="B60" s="42">
        <v>40456</v>
      </c>
      <c r="C60" s="42" t="s">
        <v>159</v>
      </c>
      <c r="D60" s="42" t="s">
        <v>59</v>
      </c>
      <c r="E60" s="43">
        <v>23459</v>
      </c>
      <c r="F60" s="44">
        <v>4.4000000000000003E-3</v>
      </c>
      <c r="G60" s="45">
        <f>E60/Resumo!$D$15</f>
        <v>0.24069063228988574</v>
      </c>
      <c r="I60" s="42" t="s">
        <v>1485</v>
      </c>
    </row>
    <row r="61" spans="1:9" s="42" customFormat="1" x14ac:dyDescent="0.2">
      <c r="A61" s="42">
        <v>60</v>
      </c>
      <c r="B61" s="42">
        <v>13633</v>
      </c>
      <c r="C61" s="42" t="s">
        <v>160</v>
      </c>
      <c r="D61" s="42" t="s">
        <v>30</v>
      </c>
      <c r="E61" s="43">
        <v>23269</v>
      </c>
      <c r="F61" s="44">
        <v>4.3E-3</v>
      </c>
      <c r="G61" s="45">
        <f>E61/Resumo!$D$15</f>
        <v>0.23874122182332372</v>
      </c>
      <c r="I61" s="42" t="s">
        <v>1485</v>
      </c>
    </row>
    <row r="62" spans="1:9" s="42" customFormat="1" x14ac:dyDescent="0.2">
      <c r="A62" s="42">
        <v>61</v>
      </c>
      <c r="B62" s="42">
        <v>13313</v>
      </c>
      <c r="C62" s="42" t="s">
        <v>161</v>
      </c>
      <c r="D62" s="42" t="s">
        <v>30</v>
      </c>
      <c r="E62" s="43">
        <v>22770</v>
      </c>
      <c r="F62" s="44">
        <v>4.1999999999999997E-3</v>
      </c>
      <c r="G62" s="45">
        <f>E62/Resumo!$D$15</f>
        <v>0.23362145433482664</v>
      </c>
      <c r="I62" s="42" t="s">
        <v>1485</v>
      </c>
    </row>
    <row r="63" spans="1:9" s="42" customFormat="1" x14ac:dyDescent="0.2">
      <c r="A63" s="42">
        <v>62</v>
      </c>
      <c r="B63" s="42">
        <v>12633</v>
      </c>
      <c r="C63" s="42" t="s">
        <v>162</v>
      </c>
      <c r="D63" s="42" t="s">
        <v>163</v>
      </c>
      <c r="E63" s="43">
        <v>21804</v>
      </c>
      <c r="F63" s="44">
        <v>4.1000000000000003E-3</v>
      </c>
      <c r="G63" s="45">
        <f>E63/Resumo!$D$15</f>
        <v>0.22371024112062188</v>
      </c>
      <c r="I63" s="42" t="s">
        <v>1485</v>
      </c>
    </row>
    <row r="64" spans="1:9" s="42" customFormat="1" x14ac:dyDescent="0.2">
      <c r="A64" s="42">
        <v>63</v>
      </c>
      <c r="B64" s="42">
        <v>45700</v>
      </c>
      <c r="C64" s="42" t="s">
        <v>164</v>
      </c>
      <c r="D64" s="42" t="s">
        <v>42</v>
      </c>
      <c r="E64" s="43">
        <v>21673</v>
      </c>
      <c r="F64" s="44">
        <v>4.0000000000000001E-3</v>
      </c>
      <c r="G64" s="45">
        <f>E64/Resumo!$D$15</f>
        <v>0.2223661739042028</v>
      </c>
      <c r="I64" s="42" t="s">
        <v>1485</v>
      </c>
    </row>
    <row r="65" spans="1:9" s="42" customFormat="1" x14ac:dyDescent="0.2">
      <c r="A65" s="42">
        <v>64</v>
      </c>
      <c r="B65" s="42">
        <v>45777</v>
      </c>
      <c r="C65" s="42" t="s">
        <v>165</v>
      </c>
      <c r="D65" s="42" t="s">
        <v>42</v>
      </c>
      <c r="E65" s="43">
        <v>21423</v>
      </c>
      <c r="F65" s="44">
        <v>4.0000000000000001E-3</v>
      </c>
      <c r="G65" s="45">
        <f>E65/Resumo!$D$15</f>
        <v>0.21980116013241069</v>
      </c>
      <c r="I65" s="42" t="s">
        <v>1485</v>
      </c>
    </row>
    <row r="66" spans="1:9" s="42" customFormat="1" x14ac:dyDescent="0.2">
      <c r="A66" s="42">
        <v>65</v>
      </c>
      <c r="B66" s="42">
        <v>55555</v>
      </c>
      <c r="C66" s="42" t="s">
        <v>166</v>
      </c>
      <c r="D66" s="42" t="s">
        <v>62</v>
      </c>
      <c r="E66" s="43">
        <v>21416</v>
      </c>
      <c r="F66" s="44">
        <v>4.0000000000000001E-3</v>
      </c>
      <c r="G66" s="45">
        <f>E66/Resumo!$D$15</f>
        <v>0.21972933974680051</v>
      </c>
      <c r="I66" s="42" t="s">
        <v>1485</v>
      </c>
    </row>
    <row r="67" spans="1:9" s="42" customFormat="1" x14ac:dyDescent="0.2">
      <c r="A67" s="42">
        <v>66</v>
      </c>
      <c r="B67" s="42">
        <v>45455</v>
      </c>
      <c r="C67" s="42" t="s">
        <v>167</v>
      </c>
      <c r="D67" s="42" t="s">
        <v>42</v>
      </c>
      <c r="E67" s="43">
        <v>21291</v>
      </c>
      <c r="F67" s="44">
        <v>4.0000000000000001E-3</v>
      </c>
      <c r="G67" s="45">
        <f>E67/Resumo!$D$15</f>
        <v>0.21844683286090444</v>
      </c>
      <c r="I67" s="42" t="s">
        <v>1485</v>
      </c>
    </row>
    <row r="68" spans="1:9" s="42" customFormat="1" x14ac:dyDescent="0.2">
      <c r="A68" s="42">
        <v>67</v>
      </c>
      <c r="B68" s="42">
        <v>12333</v>
      </c>
      <c r="C68" s="42" t="s">
        <v>168</v>
      </c>
      <c r="D68" s="42" t="s">
        <v>163</v>
      </c>
      <c r="E68" s="43">
        <v>20481</v>
      </c>
      <c r="F68" s="44">
        <v>3.8E-3</v>
      </c>
      <c r="G68" s="45">
        <f>E68/Resumo!$D$15</f>
        <v>0.21013618824029795</v>
      </c>
      <c r="I68" s="42" t="s">
        <v>1485</v>
      </c>
    </row>
    <row r="69" spans="1:9" s="42" customFormat="1" x14ac:dyDescent="0.2">
      <c r="A69" s="42">
        <v>68</v>
      </c>
      <c r="B69" s="42">
        <v>12000</v>
      </c>
      <c r="C69" s="42" t="s">
        <v>169</v>
      </c>
      <c r="D69" s="42" t="s">
        <v>163</v>
      </c>
      <c r="E69" s="43">
        <v>20328</v>
      </c>
      <c r="F69" s="44">
        <v>3.8E-3</v>
      </c>
      <c r="G69" s="45">
        <f>E69/Resumo!$D$15</f>
        <v>0.20856639981196118</v>
      </c>
      <c r="I69" s="42" t="s">
        <v>1485</v>
      </c>
    </row>
    <row r="70" spans="1:9" s="42" customFormat="1" x14ac:dyDescent="0.2">
      <c r="A70" s="42">
        <v>69</v>
      </c>
      <c r="B70" s="42">
        <v>12300</v>
      </c>
      <c r="C70" s="42" t="s">
        <v>170</v>
      </c>
      <c r="D70" s="42" t="s">
        <v>163</v>
      </c>
      <c r="E70" s="43">
        <v>18608</v>
      </c>
      <c r="F70" s="44">
        <v>3.5000000000000001E-3</v>
      </c>
      <c r="G70" s="45">
        <f>E70/Resumo!$D$15</f>
        <v>0.19091910506203136</v>
      </c>
      <c r="I70" s="42" t="s">
        <v>1485</v>
      </c>
    </row>
    <row r="71" spans="1:9" s="42" customFormat="1" x14ac:dyDescent="0.2">
      <c r="A71" s="42">
        <v>70</v>
      </c>
      <c r="B71" s="42">
        <v>13134</v>
      </c>
      <c r="C71" s="42" t="s">
        <v>171</v>
      </c>
      <c r="D71" s="42" t="s">
        <v>30</v>
      </c>
      <c r="E71" s="43">
        <v>18357</v>
      </c>
      <c r="F71" s="44">
        <v>3.3999999999999998E-3</v>
      </c>
      <c r="G71" s="45">
        <f>E71/Resumo!$D$15</f>
        <v>0.18834383123515208</v>
      </c>
      <c r="I71" s="42" t="s">
        <v>1485</v>
      </c>
    </row>
    <row r="72" spans="1:9" s="42" customFormat="1" x14ac:dyDescent="0.2">
      <c r="A72" s="42">
        <v>71</v>
      </c>
      <c r="B72" s="42">
        <v>15000</v>
      </c>
      <c r="C72" s="42" t="s">
        <v>172</v>
      </c>
      <c r="D72" s="42" t="s">
        <v>53</v>
      </c>
      <c r="E72" s="43">
        <v>18321</v>
      </c>
      <c r="F72" s="44">
        <v>3.3999999999999998E-3</v>
      </c>
      <c r="G72" s="45">
        <f>E72/Resumo!$D$15</f>
        <v>0.187974469252014</v>
      </c>
      <c r="I72" s="42" t="s">
        <v>1485</v>
      </c>
    </row>
    <row r="73" spans="1:9" s="42" customFormat="1" x14ac:dyDescent="0.2">
      <c r="A73" s="42">
        <v>72</v>
      </c>
      <c r="B73" s="42">
        <v>25100</v>
      </c>
      <c r="C73" s="42" t="s">
        <v>173</v>
      </c>
      <c r="D73" s="42" t="s">
        <v>33</v>
      </c>
      <c r="E73" s="43">
        <v>18278</v>
      </c>
      <c r="F73" s="44">
        <v>3.3999999999999998E-3</v>
      </c>
      <c r="G73" s="45">
        <f>E73/Resumo!$D$15</f>
        <v>0.18753328688326576</v>
      </c>
      <c r="I73" s="42" t="s">
        <v>1485</v>
      </c>
    </row>
    <row r="74" spans="1:9" s="42" customFormat="1" x14ac:dyDescent="0.2">
      <c r="A74" s="42">
        <v>73</v>
      </c>
      <c r="B74" s="42">
        <v>13900</v>
      </c>
      <c r="C74" s="42" t="s">
        <v>174</v>
      </c>
      <c r="D74" s="42" t="s">
        <v>30</v>
      </c>
      <c r="E74" s="43">
        <v>17891</v>
      </c>
      <c r="F74" s="44">
        <v>3.3E-3</v>
      </c>
      <c r="G74" s="45">
        <f>E74/Resumo!$D$15</f>
        <v>0.18356264556453156</v>
      </c>
      <c r="I74" s="42" t="s">
        <v>1485</v>
      </c>
    </row>
    <row r="75" spans="1:9" s="42" customFormat="1" x14ac:dyDescent="0.2">
      <c r="A75" s="42">
        <v>74</v>
      </c>
      <c r="B75" s="42">
        <v>20633</v>
      </c>
      <c r="C75" s="42" t="s">
        <v>175</v>
      </c>
      <c r="D75" s="42" t="s">
        <v>108</v>
      </c>
      <c r="E75" s="43">
        <v>17790</v>
      </c>
      <c r="F75" s="44">
        <v>3.3E-3</v>
      </c>
      <c r="G75" s="45">
        <f>E75/Resumo!$D$15</f>
        <v>0.18252638000072754</v>
      </c>
      <c r="I75" s="42" t="s">
        <v>1485</v>
      </c>
    </row>
    <row r="76" spans="1:9" s="42" customFormat="1" x14ac:dyDescent="0.2">
      <c r="A76" s="42">
        <v>75</v>
      </c>
      <c r="B76" s="42">
        <v>12012</v>
      </c>
      <c r="C76" s="42" t="s">
        <v>176</v>
      </c>
      <c r="D76" s="42" t="s">
        <v>163</v>
      </c>
      <c r="E76" s="43">
        <v>17646</v>
      </c>
      <c r="F76" s="44">
        <v>3.3E-3</v>
      </c>
      <c r="G76" s="45">
        <f>E76/Resumo!$D$15</f>
        <v>0.18104893206817527</v>
      </c>
      <c r="I76" s="42" t="s">
        <v>1485</v>
      </c>
    </row>
    <row r="77" spans="1:9" s="42" customFormat="1" x14ac:dyDescent="0.2">
      <c r="A77" s="42">
        <v>76</v>
      </c>
      <c r="B77" s="42">
        <v>13015</v>
      </c>
      <c r="C77" s="42" t="s">
        <v>177</v>
      </c>
      <c r="D77" s="42" t="s">
        <v>30</v>
      </c>
      <c r="E77" s="43">
        <v>16872</v>
      </c>
      <c r="F77" s="44">
        <v>3.0999999999999999E-3</v>
      </c>
      <c r="G77" s="45">
        <f>E77/Resumo!$D$15</f>
        <v>0.17310764943070686</v>
      </c>
      <c r="I77" s="42" t="s">
        <v>1485</v>
      </c>
    </row>
    <row r="78" spans="1:9" s="42" customFormat="1" x14ac:dyDescent="0.2">
      <c r="A78" s="42">
        <v>77</v>
      </c>
      <c r="B78" s="42">
        <v>43601</v>
      </c>
      <c r="C78" s="42" t="s">
        <v>178</v>
      </c>
      <c r="D78" s="42" t="s">
        <v>36</v>
      </c>
      <c r="E78" s="43">
        <v>16503</v>
      </c>
      <c r="F78" s="44">
        <v>3.0999999999999999E-3</v>
      </c>
      <c r="G78" s="45">
        <f>E78/Resumo!$D$15</f>
        <v>0.16932168910354167</v>
      </c>
      <c r="I78" s="42" t="s">
        <v>1485</v>
      </c>
    </row>
    <row r="79" spans="1:9" s="42" customFormat="1" x14ac:dyDescent="0.2">
      <c r="A79" s="42">
        <v>78</v>
      </c>
      <c r="B79" s="42">
        <v>14235</v>
      </c>
      <c r="C79" s="42" t="s">
        <v>179</v>
      </c>
      <c r="D79" s="42" t="s">
        <v>47</v>
      </c>
      <c r="E79" s="43">
        <v>15527</v>
      </c>
      <c r="F79" s="44">
        <v>2.8999999999999998E-3</v>
      </c>
      <c r="G79" s="45">
        <f>E79/Resumo!$D$15</f>
        <v>0.15930787533846524</v>
      </c>
      <c r="I79" s="42" t="s">
        <v>1485</v>
      </c>
    </row>
    <row r="80" spans="1:9" s="42" customFormat="1" x14ac:dyDescent="0.2">
      <c r="A80" s="42">
        <v>79</v>
      </c>
      <c r="B80" s="42">
        <v>15500</v>
      </c>
      <c r="C80" s="42" t="s">
        <v>180</v>
      </c>
      <c r="D80" s="42" t="s">
        <v>53</v>
      </c>
      <c r="E80" s="43">
        <v>14681</v>
      </c>
      <c r="F80" s="44">
        <v>2.7000000000000001E-3</v>
      </c>
      <c r="G80" s="45">
        <f>E80/Resumo!$D$15</f>
        <v>0.1506278687347207</v>
      </c>
      <c r="I80" s="42" t="s">
        <v>1485</v>
      </c>
    </row>
    <row r="81" spans="1:9" s="42" customFormat="1" x14ac:dyDescent="0.2">
      <c r="A81" s="42">
        <v>80</v>
      </c>
      <c r="B81" s="42">
        <v>31031</v>
      </c>
      <c r="C81" s="42" t="s">
        <v>181</v>
      </c>
      <c r="D81" s="42" t="s">
        <v>153</v>
      </c>
      <c r="E81" s="43">
        <v>14199</v>
      </c>
      <c r="F81" s="44">
        <v>2.5999999999999999E-3</v>
      </c>
      <c r="G81" s="45">
        <f>E81/Resumo!$D$15</f>
        <v>0.14568252218270547</v>
      </c>
      <c r="I81" s="42" t="s">
        <v>1485</v>
      </c>
    </row>
    <row r="82" spans="1:9" s="42" customFormat="1" x14ac:dyDescent="0.2">
      <c r="A82" s="42">
        <v>81</v>
      </c>
      <c r="B82" s="42">
        <v>10555</v>
      </c>
      <c r="C82" s="42" t="s">
        <v>182</v>
      </c>
      <c r="D82" s="42" t="s">
        <v>50</v>
      </c>
      <c r="E82" s="43">
        <v>14190</v>
      </c>
      <c r="F82" s="44">
        <v>2.5999999999999999E-3</v>
      </c>
      <c r="G82" s="45">
        <f>E82/Resumo!$D$15</f>
        <v>0.14559018168692095</v>
      </c>
      <c r="I82" s="42" t="s">
        <v>1485</v>
      </c>
    </row>
    <row r="83" spans="1:9" s="42" customFormat="1" x14ac:dyDescent="0.2">
      <c r="A83" s="42">
        <v>82</v>
      </c>
      <c r="B83" s="42">
        <v>14000</v>
      </c>
      <c r="C83" s="42" t="s">
        <v>183</v>
      </c>
      <c r="D83" s="42" t="s">
        <v>47</v>
      </c>
      <c r="E83" s="43">
        <v>13130</v>
      </c>
      <c r="F83" s="44">
        <v>2.3999999999999998E-3</v>
      </c>
      <c r="G83" s="45">
        <f>E83/Resumo!$D$15</f>
        <v>0.13471452329452235</v>
      </c>
      <c r="I83" s="42" t="s">
        <v>1485</v>
      </c>
    </row>
    <row r="84" spans="1:9" s="42" customFormat="1" x14ac:dyDescent="0.2">
      <c r="A84" s="42">
        <v>83</v>
      </c>
      <c r="B84" s="42">
        <v>30011</v>
      </c>
      <c r="C84" s="42" t="s">
        <v>184</v>
      </c>
      <c r="D84" s="42" t="s">
        <v>145</v>
      </c>
      <c r="E84" s="43">
        <v>12664</v>
      </c>
      <c r="F84" s="44">
        <v>2.3999999999999998E-3</v>
      </c>
      <c r="G84" s="45">
        <f>E84/Resumo!$D$15</f>
        <v>0.12993333762390183</v>
      </c>
      <c r="I84" s="42" t="s">
        <v>1485</v>
      </c>
    </row>
    <row r="85" spans="1:9" s="42" customFormat="1" x14ac:dyDescent="0.2">
      <c r="A85" s="42">
        <v>84</v>
      </c>
      <c r="B85" s="42">
        <v>10007</v>
      </c>
      <c r="C85" s="42" t="s">
        <v>185</v>
      </c>
      <c r="D85" s="42" t="s">
        <v>50</v>
      </c>
      <c r="E85" s="43">
        <v>12602</v>
      </c>
      <c r="F85" s="44">
        <v>2.3999999999999998E-3</v>
      </c>
      <c r="G85" s="45">
        <f>E85/Resumo!$D$15</f>
        <v>0.12929721420849738</v>
      </c>
      <c r="I85" s="42" t="s">
        <v>1485</v>
      </c>
    </row>
    <row r="86" spans="1:9" x14ac:dyDescent="0.2">
      <c r="A86" s="46">
        <v>85</v>
      </c>
      <c r="B86" s="46">
        <v>50000</v>
      </c>
      <c r="C86" s="46" t="s">
        <v>186</v>
      </c>
      <c r="D86" s="46" t="s">
        <v>150</v>
      </c>
      <c r="E86" s="47">
        <v>12439</v>
      </c>
      <c r="F86" s="48">
        <v>2.3E-3</v>
      </c>
      <c r="G86" s="49">
        <f>E86/Resumo!$D$15</f>
        <v>0.12762482522928892</v>
      </c>
    </row>
    <row r="87" spans="1:9" x14ac:dyDescent="0.2">
      <c r="A87" s="46">
        <v>86</v>
      </c>
      <c r="B87" s="46">
        <v>11000</v>
      </c>
      <c r="C87" s="46" t="s">
        <v>187</v>
      </c>
      <c r="D87" s="46" t="s">
        <v>39</v>
      </c>
      <c r="E87" s="47">
        <v>12408</v>
      </c>
      <c r="F87" s="48">
        <v>2.3E-3</v>
      </c>
      <c r="G87" s="49">
        <f>E87/Resumo!$D$15</f>
        <v>0.12730676352158671</v>
      </c>
    </row>
    <row r="88" spans="1:9" x14ac:dyDescent="0.2">
      <c r="A88" s="46">
        <v>87</v>
      </c>
      <c r="B88" s="46">
        <v>14400</v>
      </c>
      <c r="C88" s="46" t="s">
        <v>188</v>
      </c>
      <c r="D88" s="46" t="s">
        <v>47</v>
      </c>
      <c r="E88" s="47">
        <v>12333</v>
      </c>
      <c r="F88" s="48">
        <v>2.3E-3</v>
      </c>
      <c r="G88" s="49">
        <f>E88/Resumo!$D$15</f>
        <v>0.12653725939004906</v>
      </c>
    </row>
    <row r="89" spans="1:9" x14ac:dyDescent="0.2">
      <c r="A89" s="46">
        <v>88</v>
      </c>
      <c r="B89" s="46">
        <v>50789</v>
      </c>
      <c r="C89" s="46" t="s">
        <v>189</v>
      </c>
      <c r="D89" s="46" t="s">
        <v>150</v>
      </c>
      <c r="E89" s="47">
        <v>12139</v>
      </c>
      <c r="F89" s="48">
        <v>2.3E-3</v>
      </c>
      <c r="G89" s="49">
        <f>E89/Resumo!$D$15</f>
        <v>0.12454680870313838</v>
      </c>
    </row>
    <row r="90" spans="1:9" x14ac:dyDescent="0.2">
      <c r="A90" s="46">
        <v>89</v>
      </c>
      <c r="B90" s="46">
        <v>19123</v>
      </c>
      <c r="C90" s="46" t="s">
        <v>190</v>
      </c>
      <c r="D90" s="46" t="s">
        <v>140</v>
      </c>
      <c r="E90" s="47">
        <v>12029</v>
      </c>
      <c r="F90" s="48">
        <v>2.2000000000000001E-3</v>
      </c>
      <c r="G90" s="49">
        <f>E90/Resumo!$D$15</f>
        <v>0.12341820264354983</v>
      </c>
    </row>
    <row r="91" spans="1:9" x14ac:dyDescent="0.2">
      <c r="A91" s="46">
        <v>90</v>
      </c>
      <c r="B91" s="46">
        <v>31707</v>
      </c>
      <c r="C91" s="46" t="s">
        <v>191</v>
      </c>
      <c r="D91" s="46" t="s">
        <v>153</v>
      </c>
      <c r="E91" s="47">
        <v>11863</v>
      </c>
      <c r="F91" s="48">
        <v>2.2000000000000001E-3</v>
      </c>
      <c r="G91" s="49">
        <f>E91/Resumo!$D$15</f>
        <v>0.12171503349907986</v>
      </c>
    </row>
    <row r="92" spans="1:9" x14ac:dyDescent="0.2">
      <c r="A92" s="46">
        <v>91</v>
      </c>
      <c r="B92" s="46">
        <v>55100</v>
      </c>
      <c r="C92" s="46" t="s">
        <v>192</v>
      </c>
      <c r="D92" s="46" t="s">
        <v>62</v>
      </c>
      <c r="E92" s="47">
        <v>11789</v>
      </c>
      <c r="F92" s="48">
        <v>2.2000000000000001E-3</v>
      </c>
      <c r="G92" s="49">
        <f>E92/Resumo!$D$15</f>
        <v>0.1209557894226294</v>
      </c>
    </row>
    <row r="93" spans="1:9" x14ac:dyDescent="0.2">
      <c r="A93" s="46">
        <v>92</v>
      </c>
      <c r="B93" s="46">
        <v>10000</v>
      </c>
      <c r="C93" s="46" t="s">
        <v>193</v>
      </c>
      <c r="D93" s="46" t="s">
        <v>50</v>
      </c>
      <c r="E93" s="47">
        <v>11534</v>
      </c>
      <c r="F93" s="48">
        <v>2.2000000000000001E-3</v>
      </c>
      <c r="G93" s="49">
        <f>E93/Resumo!$D$15</f>
        <v>0.11833947537540143</v>
      </c>
    </row>
    <row r="94" spans="1:9" x14ac:dyDescent="0.2">
      <c r="A94" s="46">
        <v>93</v>
      </c>
      <c r="B94" s="46">
        <v>13123</v>
      </c>
      <c r="C94" s="46" t="s">
        <v>194</v>
      </c>
      <c r="D94" s="46" t="s">
        <v>30</v>
      </c>
      <c r="E94" s="47">
        <v>11318</v>
      </c>
      <c r="F94" s="48">
        <v>2.0999999999999999E-3</v>
      </c>
      <c r="G94" s="49">
        <f>E94/Resumo!$D$15</f>
        <v>0.11612330347657303</v>
      </c>
    </row>
    <row r="95" spans="1:9" x14ac:dyDescent="0.2">
      <c r="A95" s="46">
        <v>94</v>
      </c>
      <c r="B95" s="46">
        <v>50002</v>
      </c>
      <c r="C95" s="46" t="s">
        <v>195</v>
      </c>
      <c r="D95" s="46" t="s">
        <v>150</v>
      </c>
      <c r="E95" s="47">
        <v>11083</v>
      </c>
      <c r="F95" s="48">
        <v>2.0999999999999999E-3</v>
      </c>
      <c r="G95" s="49">
        <f>E95/Resumo!$D$15</f>
        <v>0.11371219053108844</v>
      </c>
    </row>
    <row r="96" spans="1:9" x14ac:dyDescent="0.2">
      <c r="A96" s="46">
        <v>95</v>
      </c>
      <c r="B96" s="46">
        <v>23333</v>
      </c>
      <c r="C96" s="46" t="s">
        <v>196</v>
      </c>
      <c r="D96" s="46" t="s">
        <v>79</v>
      </c>
      <c r="E96" s="47">
        <v>10918</v>
      </c>
      <c r="F96" s="48">
        <v>2E-3</v>
      </c>
      <c r="G96" s="49">
        <f>E96/Resumo!$D$15</f>
        <v>0.11201928144170564</v>
      </c>
    </row>
    <row r="97" spans="1:7" x14ac:dyDescent="0.2">
      <c r="A97" s="46">
        <v>96</v>
      </c>
      <c r="B97" s="46">
        <v>11111</v>
      </c>
      <c r="C97" s="46" t="s">
        <v>197</v>
      </c>
      <c r="D97" s="46" t="s">
        <v>39</v>
      </c>
      <c r="E97" s="47">
        <v>10860</v>
      </c>
      <c r="F97" s="48">
        <v>2E-3</v>
      </c>
      <c r="G97" s="49">
        <f>E97/Resumo!$D$15</f>
        <v>0.11142419824664987</v>
      </c>
    </row>
    <row r="98" spans="1:7" x14ac:dyDescent="0.2">
      <c r="A98" s="46">
        <v>97</v>
      </c>
      <c r="B98" s="46">
        <v>12345</v>
      </c>
      <c r="C98" s="46" t="s">
        <v>198</v>
      </c>
      <c r="D98" s="46" t="s">
        <v>163</v>
      </c>
      <c r="E98" s="47">
        <v>10782</v>
      </c>
      <c r="F98" s="48">
        <v>2E-3</v>
      </c>
      <c r="G98" s="49">
        <f>E98/Resumo!$D$15</f>
        <v>0.11062391394985072</v>
      </c>
    </row>
    <row r="99" spans="1:7" x14ac:dyDescent="0.2">
      <c r="A99" s="46">
        <v>98</v>
      </c>
      <c r="B99" s="46">
        <v>50075</v>
      </c>
      <c r="C99" s="46" t="s">
        <v>199</v>
      </c>
      <c r="D99" s="46" t="s">
        <v>150</v>
      </c>
      <c r="E99" s="47">
        <v>10557</v>
      </c>
      <c r="F99" s="48">
        <v>2E-3</v>
      </c>
      <c r="G99" s="49">
        <f>E99/Resumo!$D$15</f>
        <v>0.10831540155523781</v>
      </c>
    </row>
    <row r="100" spans="1:7" x14ac:dyDescent="0.2">
      <c r="A100" s="46">
        <v>99</v>
      </c>
      <c r="B100" s="46">
        <v>19190</v>
      </c>
      <c r="C100" s="46" t="s">
        <v>200</v>
      </c>
      <c r="D100" s="46" t="s">
        <v>140</v>
      </c>
      <c r="E100" s="47">
        <v>10548</v>
      </c>
      <c r="F100" s="48">
        <v>2E-3</v>
      </c>
      <c r="G100" s="49">
        <f>E100/Resumo!$D$15</f>
        <v>0.1082230610594533</v>
      </c>
    </row>
    <row r="101" spans="1:7" x14ac:dyDescent="0.2">
      <c r="A101" s="46">
        <v>100</v>
      </c>
      <c r="B101" s="46">
        <v>13678</v>
      </c>
      <c r="C101" s="46" t="s">
        <v>201</v>
      </c>
      <c r="D101" s="46" t="s">
        <v>30</v>
      </c>
      <c r="E101" s="47">
        <v>10464</v>
      </c>
      <c r="F101" s="48">
        <v>2E-3</v>
      </c>
      <c r="G101" s="49">
        <f>E101/Resumo!$D$15</f>
        <v>0.10736121643213115</v>
      </c>
    </row>
    <row r="102" spans="1:7" x14ac:dyDescent="0.2">
      <c r="A102" s="46">
        <v>101</v>
      </c>
      <c r="B102" s="46">
        <v>31233</v>
      </c>
      <c r="C102" s="46" t="s">
        <v>202</v>
      </c>
      <c r="D102" s="46" t="s">
        <v>153</v>
      </c>
      <c r="E102" s="47">
        <v>10388</v>
      </c>
      <c r="F102" s="48">
        <v>1.9E-3</v>
      </c>
      <c r="G102" s="49">
        <f>E102/Resumo!$D$15</f>
        <v>0.10658145224550633</v>
      </c>
    </row>
    <row r="103" spans="1:7" x14ac:dyDescent="0.2">
      <c r="A103" s="46">
        <v>102</v>
      </c>
      <c r="B103" s="46">
        <v>10177</v>
      </c>
      <c r="C103" s="46" t="s">
        <v>203</v>
      </c>
      <c r="D103" s="46" t="s">
        <v>50</v>
      </c>
      <c r="E103" s="47">
        <v>10013</v>
      </c>
      <c r="F103" s="48">
        <v>1.9E-3</v>
      </c>
      <c r="G103" s="49">
        <f>E103/Resumo!$D$15</f>
        <v>0.10273393158781814</v>
      </c>
    </row>
    <row r="104" spans="1:7" x14ac:dyDescent="0.2">
      <c r="A104" s="46">
        <v>103</v>
      </c>
      <c r="B104" s="46">
        <v>15555</v>
      </c>
      <c r="C104" s="46" t="s">
        <v>204</v>
      </c>
      <c r="D104" s="46" t="s">
        <v>53</v>
      </c>
      <c r="E104" s="47">
        <v>9753</v>
      </c>
      <c r="F104" s="48">
        <v>1.8E-3</v>
      </c>
      <c r="G104" s="49">
        <f>E104/Resumo!$D$15</f>
        <v>0.10006631726515434</v>
      </c>
    </row>
    <row r="105" spans="1:7" x14ac:dyDescent="0.2">
      <c r="A105" s="46">
        <v>104</v>
      </c>
      <c r="B105" s="46">
        <v>50222</v>
      </c>
      <c r="C105" s="46" t="s">
        <v>205</v>
      </c>
      <c r="D105" s="46" t="s">
        <v>150</v>
      </c>
      <c r="E105" s="47">
        <v>9744</v>
      </c>
      <c r="F105" s="48">
        <v>1.8E-3</v>
      </c>
      <c r="G105" s="49">
        <f>E105/Resumo!$D$15</f>
        <v>9.9973976769369824E-2</v>
      </c>
    </row>
    <row r="106" spans="1:7" x14ac:dyDescent="0.2">
      <c r="A106" s="46">
        <v>105</v>
      </c>
      <c r="B106" s="46">
        <v>45400</v>
      </c>
      <c r="C106" s="46" t="s">
        <v>206</v>
      </c>
      <c r="D106" s="46" t="s">
        <v>42</v>
      </c>
      <c r="E106" s="47">
        <v>9657</v>
      </c>
      <c r="F106" s="48">
        <v>1.8E-3</v>
      </c>
      <c r="G106" s="49">
        <f>E106/Resumo!$D$15</f>
        <v>9.9081351976786164E-2</v>
      </c>
    </row>
    <row r="107" spans="1:7" x14ac:dyDescent="0.2">
      <c r="A107" s="46">
        <v>106</v>
      </c>
      <c r="B107" s="46">
        <v>23451</v>
      </c>
      <c r="C107" s="46" t="s">
        <v>207</v>
      </c>
      <c r="D107" s="46" t="s">
        <v>79</v>
      </c>
      <c r="E107" s="47">
        <v>9527</v>
      </c>
      <c r="F107" s="48">
        <v>1.8E-3</v>
      </c>
      <c r="G107" s="49">
        <f>E107/Resumo!$D$15</f>
        <v>9.7747544815454265E-2</v>
      </c>
    </row>
    <row r="108" spans="1:7" x14ac:dyDescent="0.2">
      <c r="A108" s="46">
        <v>107</v>
      </c>
      <c r="B108" s="46">
        <v>25700</v>
      </c>
      <c r="C108" s="46" t="s">
        <v>208</v>
      </c>
      <c r="D108" s="46" t="s">
        <v>33</v>
      </c>
      <c r="E108" s="47">
        <v>9336</v>
      </c>
      <c r="F108" s="48">
        <v>1.6999999999999999E-3</v>
      </c>
      <c r="G108" s="49">
        <f>E108/Resumo!$D$15</f>
        <v>9.5787874293805073E-2</v>
      </c>
    </row>
    <row r="109" spans="1:7" x14ac:dyDescent="0.2">
      <c r="A109" s="46">
        <v>108</v>
      </c>
      <c r="B109" s="46">
        <v>45190</v>
      </c>
      <c r="C109" s="46" t="s">
        <v>209</v>
      </c>
      <c r="D109" s="46" t="s">
        <v>42</v>
      </c>
      <c r="E109" s="47">
        <v>9239</v>
      </c>
      <c r="F109" s="48">
        <v>1.6999999999999999E-3</v>
      </c>
      <c r="G109" s="49">
        <f>E109/Resumo!$D$15</f>
        <v>9.4792648950349737E-2</v>
      </c>
    </row>
    <row r="110" spans="1:7" x14ac:dyDescent="0.2">
      <c r="A110" s="46">
        <v>109</v>
      </c>
      <c r="B110" s="46">
        <v>45123</v>
      </c>
      <c r="C110" s="46" t="s">
        <v>210</v>
      </c>
      <c r="D110" s="46" t="s">
        <v>42</v>
      </c>
      <c r="E110" s="47">
        <v>8652</v>
      </c>
      <c r="F110" s="48">
        <v>1.6000000000000001E-3</v>
      </c>
      <c r="G110" s="49">
        <f>E110/Resumo!$D$15</f>
        <v>8.876999661418182E-2</v>
      </c>
    </row>
    <row r="111" spans="1:7" x14ac:dyDescent="0.2">
      <c r="A111" s="46">
        <v>110</v>
      </c>
      <c r="B111" s="46">
        <v>50505</v>
      </c>
      <c r="C111" s="46" t="s">
        <v>211</v>
      </c>
      <c r="D111" s="46" t="s">
        <v>150</v>
      </c>
      <c r="E111" s="47">
        <v>8640</v>
      </c>
      <c r="F111" s="48">
        <v>1.6000000000000001E-3</v>
      </c>
      <c r="G111" s="49">
        <f>E111/Resumo!$D$15</f>
        <v>8.8646875953135806E-2</v>
      </c>
    </row>
    <row r="112" spans="1:7" x14ac:dyDescent="0.2">
      <c r="A112" s="46">
        <v>111</v>
      </c>
      <c r="B112" s="46">
        <v>45500</v>
      </c>
      <c r="C112" s="46" t="s">
        <v>212</v>
      </c>
      <c r="D112" s="46" t="s">
        <v>42</v>
      </c>
      <c r="E112" s="47">
        <v>8427</v>
      </c>
      <c r="F112" s="48">
        <v>1.6000000000000001E-3</v>
      </c>
      <c r="G112" s="49">
        <f>E112/Resumo!$D$15</f>
        <v>8.646148421956891E-2</v>
      </c>
    </row>
    <row r="113" spans="1:7" x14ac:dyDescent="0.2">
      <c r="A113" s="46">
        <v>112</v>
      </c>
      <c r="B113" s="46">
        <v>31321</v>
      </c>
      <c r="C113" s="46" t="s">
        <v>213</v>
      </c>
      <c r="D113" s="46" t="s">
        <v>153</v>
      </c>
      <c r="E113" s="47">
        <v>8268</v>
      </c>
      <c r="F113" s="48">
        <v>1.5E-3</v>
      </c>
      <c r="G113" s="49">
        <f>E113/Resumo!$D$15</f>
        <v>8.4830135460709125E-2</v>
      </c>
    </row>
    <row r="114" spans="1:7" x14ac:dyDescent="0.2">
      <c r="A114" s="46">
        <v>113</v>
      </c>
      <c r="B114" s="46">
        <v>13132</v>
      </c>
      <c r="C114" s="46" t="s">
        <v>214</v>
      </c>
      <c r="D114" s="46" t="s">
        <v>30</v>
      </c>
      <c r="E114" s="47">
        <v>8252</v>
      </c>
      <c r="F114" s="48">
        <v>1.5E-3</v>
      </c>
      <c r="G114" s="49">
        <f>E114/Resumo!$D$15</f>
        <v>8.4665974579314421E-2</v>
      </c>
    </row>
    <row r="115" spans="1:7" x14ac:dyDescent="0.2">
      <c r="A115" s="46">
        <v>114</v>
      </c>
      <c r="B115" s="46">
        <v>13310</v>
      </c>
      <c r="C115" s="46" t="s">
        <v>215</v>
      </c>
      <c r="D115" s="46" t="s">
        <v>30</v>
      </c>
      <c r="E115" s="47">
        <v>7960</v>
      </c>
      <c r="F115" s="48">
        <v>1.5E-3</v>
      </c>
      <c r="G115" s="49">
        <f>E115/Resumo!$D$15</f>
        <v>8.167003849386123E-2</v>
      </c>
    </row>
    <row r="116" spans="1:7" x14ac:dyDescent="0.2">
      <c r="A116" s="46">
        <v>115</v>
      </c>
      <c r="B116" s="46">
        <v>31222</v>
      </c>
      <c r="C116" s="46" t="s">
        <v>216</v>
      </c>
      <c r="D116" s="46" t="s">
        <v>153</v>
      </c>
      <c r="E116" s="47">
        <v>7909</v>
      </c>
      <c r="F116" s="48">
        <v>1.5E-3</v>
      </c>
      <c r="G116" s="49">
        <f>E116/Resumo!$D$15</f>
        <v>8.1146775684415626E-2</v>
      </c>
    </row>
    <row r="117" spans="1:7" x14ac:dyDescent="0.2">
      <c r="A117" s="46">
        <v>116</v>
      </c>
      <c r="B117" s="46">
        <v>55190</v>
      </c>
      <c r="C117" s="46" t="s">
        <v>217</v>
      </c>
      <c r="D117" s="46" t="s">
        <v>62</v>
      </c>
      <c r="E117" s="47">
        <v>7708</v>
      </c>
      <c r="F117" s="48">
        <v>1.4E-3</v>
      </c>
      <c r="G117" s="49">
        <f>E117/Resumo!$D$15</f>
        <v>7.9084504611894771E-2</v>
      </c>
    </row>
    <row r="118" spans="1:7" x14ac:dyDescent="0.2">
      <c r="A118" s="46">
        <v>117</v>
      </c>
      <c r="B118" s="46">
        <v>15444</v>
      </c>
      <c r="C118" s="46" t="s">
        <v>218</v>
      </c>
      <c r="D118" s="46" t="s">
        <v>53</v>
      </c>
      <c r="E118" s="47">
        <v>7435</v>
      </c>
      <c r="F118" s="48">
        <v>1.4E-3</v>
      </c>
      <c r="G118" s="49">
        <f>E118/Resumo!$D$15</f>
        <v>7.6283509573097763E-2</v>
      </c>
    </row>
    <row r="119" spans="1:7" x14ac:dyDescent="0.2">
      <c r="A119" s="46">
        <v>118</v>
      </c>
      <c r="B119" s="46">
        <v>30000</v>
      </c>
      <c r="C119" s="46" t="s">
        <v>219</v>
      </c>
      <c r="D119" s="46" t="s">
        <v>145</v>
      </c>
      <c r="E119" s="47">
        <v>7343</v>
      </c>
      <c r="F119" s="48">
        <v>1.4E-3</v>
      </c>
      <c r="G119" s="49">
        <f>E119/Resumo!$D$15</f>
        <v>7.5339584505078258E-2</v>
      </c>
    </row>
    <row r="120" spans="1:7" x14ac:dyDescent="0.2">
      <c r="A120" s="46">
        <v>119</v>
      </c>
      <c r="B120" s="46">
        <v>19000</v>
      </c>
      <c r="C120" s="46" t="s">
        <v>220</v>
      </c>
      <c r="D120" s="46" t="s">
        <v>140</v>
      </c>
      <c r="E120" s="47">
        <v>7334</v>
      </c>
      <c r="F120" s="48">
        <v>1.4E-3</v>
      </c>
      <c r="G120" s="49">
        <f>E120/Resumo!$D$15</f>
        <v>7.5247244009293751E-2</v>
      </c>
    </row>
    <row r="121" spans="1:7" x14ac:dyDescent="0.2">
      <c r="A121" s="46">
        <v>120</v>
      </c>
      <c r="B121" s="46">
        <v>15150</v>
      </c>
      <c r="C121" s="46" t="s">
        <v>221</v>
      </c>
      <c r="D121" s="46" t="s">
        <v>53</v>
      </c>
      <c r="E121" s="47">
        <v>7149</v>
      </c>
      <c r="F121" s="48">
        <v>1.2999999999999999E-3</v>
      </c>
      <c r="G121" s="49">
        <f>E121/Resumo!$D$15</f>
        <v>7.3349133818167572E-2</v>
      </c>
    </row>
    <row r="122" spans="1:7" x14ac:dyDescent="0.2">
      <c r="A122" s="46">
        <v>121</v>
      </c>
      <c r="B122" s="46">
        <v>30190</v>
      </c>
      <c r="C122" s="46" t="s">
        <v>222</v>
      </c>
      <c r="D122" s="46" t="s">
        <v>145</v>
      </c>
      <c r="E122" s="47">
        <v>6626</v>
      </c>
      <c r="F122" s="48">
        <v>1.1999999999999999E-3</v>
      </c>
      <c r="G122" s="49">
        <f>E122/Resumo!$D$15</f>
        <v>6.7983125007578457E-2</v>
      </c>
    </row>
    <row r="123" spans="1:7" x14ac:dyDescent="0.2">
      <c r="A123" s="46">
        <v>122</v>
      </c>
      <c r="B123" s="46">
        <v>10001</v>
      </c>
      <c r="C123" s="46" t="s">
        <v>223</v>
      </c>
      <c r="D123" s="46" t="s">
        <v>50</v>
      </c>
      <c r="E123" s="47">
        <v>6550</v>
      </c>
      <c r="F123" s="48">
        <v>1.1999999999999999E-3</v>
      </c>
      <c r="G123" s="49">
        <f>E123/Resumo!$D$15</f>
        <v>6.7203360820953642E-2</v>
      </c>
    </row>
    <row r="124" spans="1:7" x14ac:dyDescent="0.2">
      <c r="A124" s="46">
        <v>123</v>
      </c>
      <c r="B124" s="46">
        <v>14440</v>
      </c>
      <c r="C124" s="46" t="s">
        <v>224</v>
      </c>
      <c r="D124" s="46" t="s">
        <v>47</v>
      </c>
      <c r="E124" s="47">
        <v>6539</v>
      </c>
      <c r="F124" s="48">
        <v>1.1999999999999999E-3</v>
      </c>
      <c r="G124" s="49">
        <f>E124/Resumo!$D$15</f>
        <v>6.7090500214994797E-2</v>
      </c>
    </row>
    <row r="125" spans="1:7" x14ac:dyDescent="0.2">
      <c r="A125" s="46">
        <v>124</v>
      </c>
      <c r="B125" s="46">
        <v>10101</v>
      </c>
      <c r="C125" s="46" t="s">
        <v>225</v>
      </c>
      <c r="D125" s="46" t="s">
        <v>50</v>
      </c>
      <c r="E125" s="47">
        <v>6186</v>
      </c>
      <c r="F125" s="48">
        <v>1.1999999999999999E-3</v>
      </c>
      <c r="G125" s="49">
        <f>E125/Resumo!$D$15</f>
        <v>6.3468700769224312E-2</v>
      </c>
    </row>
    <row r="126" spans="1:7" x14ac:dyDescent="0.2">
      <c r="A126" s="46">
        <v>125</v>
      </c>
      <c r="B126" s="46">
        <v>10400</v>
      </c>
      <c r="C126" s="46" t="s">
        <v>226</v>
      </c>
      <c r="D126" s="46" t="s">
        <v>50</v>
      </c>
      <c r="E126" s="47">
        <v>6080</v>
      </c>
      <c r="F126" s="48">
        <v>1.1000000000000001E-3</v>
      </c>
      <c r="G126" s="49">
        <f>E126/Resumo!$D$15</f>
        <v>6.2381134929984455E-2</v>
      </c>
    </row>
    <row r="127" spans="1:7" x14ac:dyDescent="0.2">
      <c r="A127" s="46">
        <v>126</v>
      </c>
      <c r="B127" s="46">
        <v>10100</v>
      </c>
      <c r="C127" s="46" t="s">
        <v>227</v>
      </c>
      <c r="D127" s="46" t="s">
        <v>50</v>
      </c>
      <c r="E127" s="47">
        <v>6063</v>
      </c>
      <c r="F127" s="48">
        <v>1.1000000000000001E-3</v>
      </c>
      <c r="G127" s="49">
        <f>E127/Resumo!$D$15</f>
        <v>6.220671399350259E-2</v>
      </c>
    </row>
    <row r="128" spans="1:7" x14ac:dyDescent="0.2">
      <c r="A128" s="46">
        <v>127</v>
      </c>
      <c r="B128" s="46">
        <v>30330</v>
      </c>
      <c r="C128" s="46" t="s">
        <v>228</v>
      </c>
      <c r="D128" s="46" t="s">
        <v>145</v>
      </c>
      <c r="E128" s="47">
        <v>6062</v>
      </c>
      <c r="F128" s="48">
        <v>1.1000000000000001E-3</v>
      </c>
      <c r="G128" s="49">
        <f>E128/Resumo!$D$15</f>
        <v>6.2196453938415421E-2</v>
      </c>
    </row>
    <row r="129" spans="1:7" x14ac:dyDescent="0.2">
      <c r="A129" s="46">
        <v>128</v>
      </c>
      <c r="B129" s="46">
        <v>11888</v>
      </c>
      <c r="C129" s="46" t="s">
        <v>229</v>
      </c>
      <c r="D129" s="46" t="s">
        <v>39</v>
      </c>
      <c r="E129" s="47">
        <v>6050</v>
      </c>
      <c r="F129" s="48">
        <v>1.1000000000000001E-3</v>
      </c>
      <c r="G129" s="49">
        <f>E129/Resumo!$D$15</f>
        <v>6.20733332773694E-2</v>
      </c>
    </row>
    <row r="130" spans="1:7" x14ac:dyDescent="0.2">
      <c r="A130" s="46">
        <v>129</v>
      </c>
      <c r="B130" s="46">
        <v>45450</v>
      </c>
      <c r="C130" s="46" t="s">
        <v>230</v>
      </c>
      <c r="D130" s="46" t="s">
        <v>42</v>
      </c>
      <c r="E130" s="47">
        <v>6044</v>
      </c>
      <c r="F130" s="48">
        <v>1.1000000000000001E-3</v>
      </c>
      <c r="G130" s="49">
        <f>E130/Resumo!$D$15</f>
        <v>6.2011772946846386E-2</v>
      </c>
    </row>
    <row r="131" spans="1:7" x14ac:dyDescent="0.2">
      <c r="A131" s="46">
        <v>130</v>
      </c>
      <c r="B131" s="46">
        <v>31380</v>
      </c>
      <c r="C131" s="46" t="s">
        <v>231</v>
      </c>
      <c r="D131" s="46" t="s">
        <v>153</v>
      </c>
      <c r="E131" s="47">
        <v>6001</v>
      </c>
      <c r="F131" s="48">
        <v>1.1000000000000001E-3</v>
      </c>
      <c r="G131" s="49">
        <f>E131/Resumo!$D$15</f>
        <v>6.157059057809814E-2</v>
      </c>
    </row>
    <row r="132" spans="1:7" x14ac:dyDescent="0.2">
      <c r="A132" s="46">
        <v>131</v>
      </c>
      <c r="B132" s="46">
        <v>19910</v>
      </c>
      <c r="C132" s="46" t="s">
        <v>232</v>
      </c>
      <c r="D132" s="46" t="s">
        <v>140</v>
      </c>
      <c r="E132" s="47">
        <v>5865</v>
      </c>
      <c r="F132" s="48">
        <v>1.1000000000000001E-3</v>
      </c>
      <c r="G132" s="49">
        <f>E132/Resumo!$D$15</f>
        <v>6.0175223086243228E-2</v>
      </c>
    </row>
    <row r="133" spans="1:7" x14ac:dyDescent="0.2">
      <c r="A133" s="46">
        <v>132</v>
      </c>
      <c r="B133" s="46">
        <v>10789</v>
      </c>
      <c r="C133" s="46" t="s">
        <v>233</v>
      </c>
      <c r="D133" s="46" t="s">
        <v>50</v>
      </c>
      <c r="E133" s="47">
        <v>5833</v>
      </c>
      <c r="F133" s="48">
        <v>1.1000000000000001E-3</v>
      </c>
      <c r="G133" s="49">
        <f>E133/Resumo!$D$15</f>
        <v>5.9846901323453834E-2</v>
      </c>
    </row>
    <row r="134" spans="1:7" x14ac:dyDescent="0.2">
      <c r="A134" s="46">
        <v>133</v>
      </c>
      <c r="B134" s="46">
        <v>10318</v>
      </c>
      <c r="C134" s="46" t="s">
        <v>234</v>
      </c>
      <c r="D134" s="46" t="s">
        <v>50</v>
      </c>
      <c r="E134" s="47">
        <v>5833</v>
      </c>
      <c r="F134" s="48">
        <v>1.1000000000000001E-3</v>
      </c>
      <c r="G134" s="49">
        <f>E134/Resumo!$D$15</f>
        <v>5.9846901323453834E-2</v>
      </c>
    </row>
    <row r="135" spans="1:7" x14ac:dyDescent="0.2">
      <c r="A135" s="46">
        <v>134</v>
      </c>
      <c r="B135" s="46">
        <v>55015</v>
      </c>
      <c r="C135" s="46" t="s">
        <v>235</v>
      </c>
      <c r="D135" s="46" t="s">
        <v>62</v>
      </c>
      <c r="E135" s="47">
        <v>5807</v>
      </c>
      <c r="F135" s="48">
        <v>1.1000000000000001E-3</v>
      </c>
      <c r="G135" s="49">
        <f>E135/Resumo!$D$15</f>
        <v>5.9580139891187454E-2</v>
      </c>
    </row>
    <row r="136" spans="1:7" x14ac:dyDescent="0.2">
      <c r="A136" s="46">
        <v>135</v>
      </c>
      <c r="B136" s="46">
        <v>10800</v>
      </c>
      <c r="C136" s="46" t="s">
        <v>236</v>
      </c>
      <c r="D136" s="46" t="s">
        <v>50</v>
      </c>
      <c r="E136" s="47">
        <v>5732</v>
      </c>
      <c r="F136" s="48">
        <v>1.1000000000000001E-3</v>
      </c>
      <c r="G136" s="49">
        <f>E136/Resumo!$D$15</f>
        <v>5.8810635759649815E-2</v>
      </c>
    </row>
    <row r="137" spans="1:7" x14ac:dyDescent="0.2">
      <c r="A137" s="46">
        <v>136</v>
      </c>
      <c r="B137" s="46">
        <v>30033</v>
      </c>
      <c r="C137" s="46" t="s">
        <v>237</v>
      </c>
      <c r="D137" s="46" t="s">
        <v>145</v>
      </c>
      <c r="E137" s="47">
        <v>5684</v>
      </c>
      <c r="F137" s="48">
        <v>1.1000000000000001E-3</v>
      </c>
      <c r="G137" s="49">
        <f>E137/Resumo!$D$15</f>
        <v>5.8318153115465732E-2</v>
      </c>
    </row>
    <row r="138" spans="1:7" x14ac:dyDescent="0.2">
      <c r="A138" s="46">
        <v>137</v>
      </c>
      <c r="B138" s="46">
        <v>30002</v>
      </c>
      <c r="C138" s="46" t="s">
        <v>238</v>
      </c>
      <c r="D138" s="46" t="s">
        <v>145</v>
      </c>
      <c r="E138" s="47">
        <v>5541</v>
      </c>
      <c r="F138" s="48">
        <v>1E-3</v>
      </c>
      <c r="G138" s="49">
        <f>E138/Resumo!$D$15</f>
        <v>5.6850965238000636E-2</v>
      </c>
    </row>
    <row r="139" spans="1:7" x14ac:dyDescent="0.2">
      <c r="A139" s="46">
        <v>138</v>
      </c>
      <c r="B139" s="46">
        <v>19001</v>
      </c>
      <c r="C139" s="46" t="s">
        <v>239</v>
      </c>
      <c r="D139" s="46" t="s">
        <v>140</v>
      </c>
      <c r="E139" s="47">
        <v>5530</v>
      </c>
      <c r="F139" s="48">
        <v>1E-3</v>
      </c>
      <c r="G139" s="49">
        <f>E139/Resumo!$D$15</f>
        <v>5.6738104632041785E-2</v>
      </c>
    </row>
    <row r="140" spans="1:7" x14ac:dyDescent="0.2">
      <c r="A140" s="46">
        <v>139</v>
      </c>
      <c r="B140" s="46">
        <v>19888</v>
      </c>
      <c r="C140" s="46" t="s">
        <v>240</v>
      </c>
      <c r="D140" s="46" t="s">
        <v>140</v>
      </c>
      <c r="E140" s="47">
        <v>5483</v>
      </c>
      <c r="F140" s="48">
        <v>1E-3</v>
      </c>
      <c r="G140" s="49">
        <f>E140/Resumo!$D$15</f>
        <v>5.6255882042944863E-2</v>
      </c>
    </row>
    <row r="141" spans="1:7" x14ac:dyDescent="0.2">
      <c r="A141" s="46">
        <v>140</v>
      </c>
      <c r="B141" s="46">
        <v>30456</v>
      </c>
      <c r="C141" s="46" t="s">
        <v>241</v>
      </c>
      <c r="D141" s="46" t="s">
        <v>145</v>
      </c>
      <c r="E141" s="47">
        <v>5482</v>
      </c>
      <c r="F141" s="48">
        <v>1E-3</v>
      </c>
      <c r="G141" s="49">
        <f>E141/Resumo!$D$15</f>
        <v>5.6245621987857694E-2</v>
      </c>
    </row>
    <row r="142" spans="1:7" x14ac:dyDescent="0.2">
      <c r="A142" s="46">
        <v>141</v>
      </c>
      <c r="B142" s="46">
        <v>10234</v>
      </c>
      <c r="C142" s="46" t="s">
        <v>242</v>
      </c>
      <c r="D142" s="46" t="s">
        <v>50</v>
      </c>
      <c r="E142" s="47">
        <v>5329</v>
      </c>
      <c r="F142" s="48">
        <v>1E-3</v>
      </c>
      <c r="G142" s="49">
        <f>E142/Resumo!$D$15</f>
        <v>5.4675833559520916E-2</v>
      </c>
    </row>
    <row r="143" spans="1:7" x14ac:dyDescent="0.2">
      <c r="A143" s="46">
        <v>142</v>
      </c>
      <c r="B143" s="46">
        <v>19010</v>
      </c>
      <c r="C143" s="46" t="s">
        <v>243</v>
      </c>
      <c r="D143" s="46" t="s">
        <v>140</v>
      </c>
      <c r="E143" s="47">
        <v>5282</v>
      </c>
      <c r="F143" s="48">
        <v>1E-3</v>
      </c>
      <c r="G143" s="49">
        <f>E143/Resumo!$D$15</f>
        <v>5.4193610970423994E-2</v>
      </c>
    </row>
    <row r="144" spans="1:7" x14ac:dyDescent="0.2">
      <c r="A144" s="46">
        <v>143</v>
      </c>
      <c r="B144" s="46">
        <v>50010</v>
      </c>
      <c r="C144" s="46" t="s">
        <v>244</v>
      </c>
      <c r="D144" s="46" t="s">
        <v>150</v>
      </c>
      <c r="E144" s="47">
        <v>5279</v>
      </c>
      <c r="F144" s="48">
        <v>1E-3</v>
      </c>
      <c r="G144" s="49">
        <f>E144/Resumo!$D$15</f>
        <v>5.4162830805162487E-2</v>
      </c>
    </row>
    <row r="145" spans="1:7" x14ac:dyDescent="0.2">
      <c r="A145" s="46">
        <v>144</v>
      </c>
      <c r="B145" s="46">
        <v>19789</v>
      </c>
      <c r="C145" s="46" t="s">
        <v>245</v>
      </c>
      <c r="D145" s="46" t="s">
        <v>140</v>
      </c>
      <c r="E145" s="47">
        <v>5146</v>
      </c>
      <c r="F145" s="48">
        <v>1E-3</v>
      </c>
      <c r="G145" s="49">
        <f>E145/Resumo!$D$15</f>
        <v>5.2798243478569082E-2</v>
      </c>
    </row>
    <row r="146" spans="1:7" x14ac:dyDescent="0.2">
      <c r="A146" s="46">
        <v>145</v>
      </c>
      <c r="B146" s="46">
        <v>10999</v>
      </c>
      <c r="C146" s="46" t="s">
        <v>246</v>
      </c>
      <c r="D146" s="46" t="s">
        <v>50</v>
      </c>
      <c r="E146" s="47">
        <v>5140</v>
      </c>
      <c r="F146" s="48">
        <v>1E-3</v>
      </c>
      <c r="G146" s="49">
        <f>E146/Resumo!$D$15</f>
        <v>5.2736683148046068E-2</v>
      </c>
    </row>
    <row r="147" spans="1:7" x14ac:dyDescent="0.2">
      <c r="A147" s="46">
        <v>146</v>
      </c>
      <c r="B147" s="46">
        <v>55626</v>
      </c>
      <c r="C147" s="46" t="s">
        <v>247</v>
      </c>
      <c r="D147" s="46" t="s">
        <v>62</v>
      </c>
      <c r="E147" s="47">
        <v>5132</v>
      </c>
      <c r="F147" s="48">
        <v>1E-3</v>
      </c>
      <c r="G147" s="49">
        <f>E147/Resumo!$D$15</f>
        <v>5.2654602707348723E-2</v>
      </c>
    </row>
    <row r="148" spans="1:7" x14ac:dyDescent="0.2">
      <c r="A148" s="46">
        <v>147</v>
      </c>
      <c r="B148" s="46">
        <v>14222</v>
      </c>
      <c r="C148" s="46" t="s">
        <v>248</v>
      </c>
      <c r="D148" s="46" t="s">
        <v>47</v>
      </c>
      <c r="E148" s="47">
        <v>5114</v>
      </c>
      <c r="F148" s="48">
        <v>1E-3</v>
      </c>
      <c r="G148" s="49">
        <f>E148/Resumo!$D$15</f>
        <v>5.2469921715779688E-2</v>
      </c>
    </row>
    <row r="149" spans="1:7" x14ac:dyDescent="0.2">
      <c r="A149" s="46">
        <v>148</v>
      </c>
      <c r="B149" s="46">
        <v>43111</v>
      </c>
      <c r="C149" s="46" t="s">
        <v>249</v>
      </c>
      <c r="D149" s="46" t="s">
        <v>36</v>
      </c>
      <c r="E149" s="47">
        <v>5066</v>
      </c>
      <c r="F149" s="48">
        <v>8.9999999999999998E-4</v>
      </c>
      <c r="G149" s="49">
        <f>E149/Resumo!$D$15</f>
        <v>5.1977439071595598E-2</v>
      </c>
    </row>
    <row r="150" spans="1:7" x14ac:dyDescent="0.2">
      <c r="A150" s="46">
        <v>149</v>
      </c>
      <c r="B150" s="46">
        <v>30777</v>
      </c>
      <c r="C150" s="46" t="s">
        <v>250</v>
      </c>
      <c r="D150" s="46" t="s">
        <v>145</v>
      </c>
      <c r="E150" s="47">
        <v>4945</v>
      </c>
      <c r="F150" s="48">
        <v>8.9999999999999998E-4</v>
      </c>
      <c r="G150" s="49">
        <f>E150/Resumo!$D$15</f>
        <v>5.0735972406048213E-2</v>
      </c>
    </row>
    <row r="151" spans="1:7" x14ac:dyDescent="0.2">
      <c r="A151" s="46">
        <v>150</v>
      </c>
      <c r="B151" s="46">
        <v>15111</v>
      </c>
      <c r="C151" s="46" t="s">
        <v>251</v>
      </c>
      <c r="D151" s="46" t="s">
        <v>53</v>
      </c>
      <c r="E151" s="47">
        <v>4821</v>
      </c>
      <c r="F151" s="48">
        <v>8.9999999999999998E-4</v>
      </c>
      <c r="G151" s="49">
        <f>E151/Resumo!$D$15</f>
        <v>4.9463725575239315E-2</v>
      </c>
    </row>
    <row r="152" spans="1:7" x14ac:dyDescent="0.2">
      <c r="A152" s="46">
        <v>151</v>
      </c>
      <c r="B152" s="46">
        <v>10044</v>
      </c>
      <c r="C152" s="46" t="s">
        <v>252</v>
      </c>
      <c r="D152" s="46" t="s">
        <v>50</v>
      </c>
      <c r="E152" s="47">
        <v>4626</v>
      </c>
      <c r="F152" s="48">
        <v>8.9999999999999998E-4</v>
      </c>
      <c r="G152" s="49">
        <f>E152/Resumo!$D$15</f>
        <v>4.746301483324146E-2</v>
      </c>
    </row>
    <row r="153" spans="1:7" x14ac:dyDescent="0.2">
      <c r="A153" s="46">
        <v>152</v>
      </c>
      <c r="B153" s="46">
        <v>31500</v>
      </c>
      <c r="C153" s="46" t="s">
        <v>253</v>
      </c>
      <c r="D153" s="46" t="s">
        <v>153</v>
      </c>
      <c r="E153" s="47">
        <v>4577</v>
      </c>
      <c r="F153" s="48">
        <v>8.9999999999999998E-4</v>
      </c>
      <c r="G153" s="49">
        <f>E153/Resumo!$D$15</f>
        <v>4.6960272133970207E-2</v>
      </c>
    </row>
    <row r="154" spans="1:7" x14ac:dyDescent="0.2">
      <c r="A154" s="46">
        <v>153</v>
      </c>
      <c r="B154" s="46">
        <v>19222</v>
      </c>
      <c r="C154" s="46" t="s">
        <v>254</v>
      </c>
      <c r="D154" s="46" t="s">
        <v>140</v>
      </c>
      <c r="E154" s="47">
        <v>4528</v>
      </c>
      <c r="F154" s="48">
        <v>8.0000000000000004E-4</v>
      </c>
      <c r="G154" s="49">
        <f>E154/Resumo!$D$15</f>
        <v>4.6457529434698948E-2</v>
      </c>
    </row>
    <row r="155" spans="1:7" x14ac:dyDescent="0.2">
      <c r="A155" s="46">
        <v>154</v>
      </c>
      <c r="B155" s="46">
        <v>14190</v>
      </c>
      <c r="C155" s="46" t="s">
        <v>255</v>
      </c>
      <c r="D155" s="46" t="s">
        <v>47</v>
      </c>
      <c r="E155" s="47">
        <v>4353</v>
      </c>
      <c r="F155" s="48">
        <v>8.0000000000000004E-4</v>
      </c>
      <c r="G155" s="49">
        <f>E155/Resumo!$D$15</f>
        <v>4.4662019794444459E-2</v>
      </c>
    </row>
    <row r="156" spans="1:7" x14ac:dyDescent="0.2">
      <c r="A156" s="46">
        <v>155</v>
      </c>
      <c r="B156" s="46">
        <v>55444</v>
      </c>
      <c r="C156" s="46" t="s">
        <v>256</v>
      </c>
      <c r="D156" s="46" t="s">
        <v>62</v>
      </c>
      <c r="E156" s="47">
        <v>4281</v>
      </c>
      <c r="F156" s="48">
        <v>8.0000000000000004E-4</v>
      </c>
      <c r="G156" s="49">
        <f>E156/Resumo!$D$15</f>
        <v>4.3923295828168327E-2</v>
      </c>
    </row>
    <row r="157" spans="1:7" x14ac:dyDescent="0.2">
      <c r="A157" s="46">
        <v>156</v>
      </c>
      <c r="B157" s="46">
        <v>31555</v>
      </c>
      <c r="C157" s="46" t="s">
        <v>257</v>
      </c>
      <c r="D157" s="46" t="s">
        <v>153</v>
      </c>
      <c r="E157" s="47">
        <v>4069</v>
      </c>
      <c r="F157" s="48">
        <v>8.0000000000000004E-4</v>
      </c>
      <c r="G157" s="49">
        <f>E157/Resumo!$D$15</f>
        <v>4.1748164149688606E-2</v>
      </c>
    </row>
    <row r="158" spans="1:7" x14ac:dyDescent="0.2">
      <c r="A158" s="46">
        <v>157</v>
      </c>
      <c r="B158" s="46">
        <v>31003</v>
      </c>
      <c r="C158" s="46" t="s">
        <v>258</v>
      </c>
      <c r="D158" s="46" t="s">
        <v>153</v>
      </c>
      <c r="E158" s="47">
        <v>4017</v>
      </c>
      <c r="F158" s="48">
        <v>6.9999999999999999E-4</v>
      </c>
      <c r="G158" s="49">
        <f>E158/Resumo!$D$15</f>
        <v>4.1214641285155847E-2</v>
      </c>
    </row>
    <row r="159" spans="1:7" x14ac:dyDescent="0.2">
      <c r="A159" s="46">
        <v>158</v>
      </c>
      <c r="B159" s="46">
        <v>45333</v>
      </c>
      <c r="C159" s="46" t="s">
        <v>259</v>
      </c>
      <c r="D159" s="46" t="s">
        <v>42</v>
      </c>
      <c r="E159" s="47">
        <v>4005</v>
      </c>
      <c r="F159" s="48">
        <v>6.9999999999999999E-4</v>
      </c>
      <c r="G159" s="49">
        <f>E159/Resumo!$D$15</f>
        <v>4.1091520624109826E-2</v>
      </c>
    </row>
    <row r="160" spans="1:7" x14ac:dyDescent="0.2">
      <c r="A160" s="46">
        <v>159</v>
      </c>
      <c r="B160" s="46">
        <v>15777</v>
      </c>
      <c r="C160" s="46" t="s">
        <v>260</v>
      </c>
      <c r="D160" s="46" t="s">
        <v>53</v>
      </c>
      <c r="E160" s="47">
        <v>3989</v>
      </c>
      <c r="F160" s="48">
        <v>6.9999999999999999E-4</v>
      </c>
      <c r="G160" s="49">
        <f>E160/Resumo!$D$15</f>
        <v>4.0927359742715129E-2</v>
      </c>
    </row>
    <row r="161" spans="1:7" x14ac:dyDescent="0.2">
      <c r="A161" s="46">
        <v>160</v>
      </c>
      <c r="B161" s="46">
        <v>31999</v>
      </c>
      <c r="C161" s="46" t="s">
        <v>261</v>
      </c>
      <c r="D161" s="46" t="s">
        <v>153</v>
      </c>
      <c r="E161" s="47">
        <v>3931</v>
      </c>
      <c r="F161" s="48">
        <v>6.9999999999999999E-4</v>
      </c>
      <c r="G161" s="49">
        <f>E161/Resumo!$D$15</f>
        <v>4.0332276547659356E-2</v>
      </c>
    </row>
    <row r="162" spans="1:7" x14ac:dyDescent="0.2">
      <c r="A162" s="46">
        <v>161</v>
      </c>
      <c r="B162" s="46">
        <v>10010</v>
      </c>
      <c r="C162" s="46" t="s">
        <v>262</v>
      </c>
      <c r="D162" s="46" t="s">
        <v>50</v>
      </c>
      <c r="E162" s="47">
        <v>3921</v>
      </c>
      <c r="F162" s="48">
        <v>6.9999999999999999E-4</v>
      </c>
      <c r="G162" s="49">
        <f>E162/Resumo!$D$15</f>
        <v>4.0229675996787673E-2</v>
      </c>
    </row>
    <row r="163" spans="1:7" x14ac:dyDescent="0.2">
      <c r="A163" s="46">
        <v>162</v>
      </c>
      <c r="B163" s="46">
        <v>35000</v>
      </c>
      <c r="C163" s="46" t="s">
        <v>263</v>
      </c>
      <c r="D163" s="46" t="s">
        <v>264</v>
      </c>
      <c r="E163" s="47">
        <v>3859</v>
      </c>
      <c r="F163" s="48">
        <v>6.9999999999999999E-4</v>
      </c>
      <c r="G163" s="49">
        <f>E163/Resumo!$D$15</f>
        <v>3.9593552581383223E-2</v>
      </c>
    </row>
    <row r="164" spans="1:7" x14ac:dyDescent="0.2">
      <c r="A164" s="46">
        <v>163</v>
      </c>
      <c r="B164" s="46">
        <v>31300</v>
      </c>
      <c r="C164" s="46" t="s">
        <v>265</v>
      </c>
      <c r="D164" s="46" t="s">
        <v>153</v>
      </c>
      <c r="E164" s="47">
        <v>3802</v>
      </c>
      <c r="F164" s="48">
        <v>6.9999999999999999E-4</v>
      </c>
      <c r="G164" s="49">
        <f>E164/Resumo!$D$15</f>
        <v>3.9008729441414619E-2</v>
      </c>
    </row>
    <row r="165" spans="1:7" x14ac:dyDescent="0.2">
      <c r="A165" s="46">
        <v>164</v>
      </c>
      <c r="B165" s="46">
        <v>15345</v>
      </c>
      <c r="C165" s="46" t="s">
        <v>266</v>
      </c>
      <c r="D165" s="46" t="s">
        <v>53</v>
      </c>
      <c r="E165" s="47">
        <v>3763</v>
      </c>
      <c r="F165" s="48">
        <v>6.9999999999999999E-4</v>
      </c>
      <c r="G165" s="49">
        <f>E165/Resumo!$D$15</f>
        <v>3.8608587293015049E-2</v>
      </c>
    </row>
    <row r="166" spans="1:7" x14ac:dyDescent="0.2">
      <c r="A166" s="46">
        <v>165</v>
      </c>
      <c r="B166" s="46">
        <v>50216</v>
      </c>
      <c r="C166" s="46" t="s">
        <v>267</v>
      </c>
      <c r="D166" s="46" t="s">
        <v>150</v>
      </c>
      <c r="E166" s="47">
        <v>3762</v>
      </c>
      <c r="F166" s="48">
        <v>6.9999999999999999E-4</v>
      </c>
      <c r="G166" s="49">
        <f>E166/Resumo!$D$15</f>
        <v>3.8598327237927881E-2</v>
      </c>
    </row>
    <row r="167" spans="1:7" x14ac:dyDescent="0.2">
      <c r="A167" s="46">
        <v>166</v>
      </c>
      <c r="B167" s="46">
        <v>14777</v>
      </c>
      <c r="C167" s="46" t="s">
        <v>268</v>
      </c>
      <c r="D167" s="46" t="s">
        <v>47</v>
      </c>
      <c r="E167" s="47">
        <v>3749</v>
      </c>
      <c r="F167" s="48">
        <v>6.9999999999999999E-4</v>
      </c>
      <c r="G167" s="49">
        <f>E167/Resumo!$D$15</f>
        <v>3.8464946521794691E-2</v>
      </c>
    </row>
    <row r="168" spans="1:7" x14ac:dyDescent="0.2">
      <c r="A168" s="46">
        <v>167</v>
      </c>
      <c r="B168" s="46">
        <v>40011</v>
      </c>
      <c r="C168" s="46" t="s">
        <v>269</v>
      </c>
      <c r="D168" s="46" t="s">
        <v>59</v>
      </c>
      <c r="E168" s="47">
        <v>3695</v>
      </c>
      <c r="F168" s="48">
        <v>6.9999999999999999E-4</v>
      </c>
      <c r="G168" s="49">
        <f>E168/Resumo!$D$15</f>
        <v>3.7910903547087593E-2</v>
      </c>
    </row>
    <row r="169" spans="1:7" x14ac:dyDescent="0.2">
      <c r="A169" s="46">
        <v>168</v>
      </c>
      <c r="B169" s="46">
        <v>30555</v>
      </c>
      <c r="C169" s="46" t="s">
        <v>270</v>
      </c>
      <c r="D169" s="46" t="s">
        <v>145</v>
      </c>
      <c r="E169" s="47">
        <v>3618</v>
      </c>
      <c r="F169" s="48">
        <v>6.9999999999999999E-4</v>
      </c>
      <c r="G169" s="49">
        <f>E169/Resumo!$D$15</f>
        <v>3.7120879305375616E-2</v>
      </c>
    </row>
    <row r="170" spans="1:7" x14ac:dyDescent="0.2">
      <c r="A170" s="46">
        <v>169</v>
      </c>
      <c r="B170" s="46">
        <v>31349</v>
      </c>
      <c r="C170" s="46" t="s">
        <v>271</v>
      </c>
      <c r="D170" s="46" t="s">
        <v>153</v>
      </c>
      <c r="E170" s="47">
        <v>3599</v>
      </c>
      <c r="F170" s="48">
        <v>6.9999999999999999E-4</v>
      </c>
      <c r="G170" s="49">
        <f>E170/Resumo!$D$15</f>
        <v>3.6925938258719419E-2</v>
      </c>
    </row>
    <row r="171" spans="1:7" x14ac:dyDescent="0.2">
      <c r="A171" s="46">
        <v>170</v>
      </c>
      <c r="B171" s="46">
        <v>50200</v>
      </c>
      <c r="C171" s="46" t="s">
        <v>272</v>
      </c>
      <c r="D171" s="46" t="s">
        <v>150</v>
      </c>
      <c r="E171" s="47">
        <v>3590</v>
      </c>
      <c r="F171" s="48">
        <v>6.9999999999999999E-4</v>
      </c>
      <c r="G171" s="49">
        <f>E171/Resumo!$D$15</f>
        <v>3.6833597762934898E-2</v>
      </c>
    </row>
    <row r="172" spans="1:7" x14ac:dyDescent="0.2">
      <c r="A172" s="46">
        <v>171</v>
      </c>
      <c r="B172" s="46">
        <v>30130</v>
      </c>
      <c r="C172" s="46" t="s">
        <v>273</v>
      </c>
      <c r="D172" s="46" t="s">
        <v>145</v>
      </c>
      <c r="E172" s="47">
        <v>3569</v>
      </c>
      <c r="F172" s="48">
        <v>6.9999999999999999E-4</v>
      </c>
      <c r="G172" s="49">
        <f>E172/Resumo!$D$15</f>
        <v>3.6618136606104364E-2</v>
      </c>
    </row>
    <row r="173" spans="1:7" x14ac:dyDescent="0.2">
      <c r="A173" s="46">
        <v>172</v>
      </c>
      <c r="B173" s="46">
        <v>45654</v>
      </c>
      <c r="C173" s="46" t="s">
        <v>274</v>
      </c>
      <c r="D173" s="46" t="s">
        <v>42</v>
      </c>
      <c r="E173" s="47">
        <v>3464</v>
      </c>
      <c r="F173" s="48">
        <v>5.9999999999999995E-4</v>
      </c>
      <c r="G173" s="49">
        <f>E173/Resumo!$D$15</f>
        <v>3.5540830821951669E-2</v>
      </c>
    </row>
    <row r="174" spans="1:7" x14ac:dyDescent="0.2">
      <c r="A174" s="46">
        <v>173</v>
      </c>
      <c r="B174" s="46">
        <v>31111</v>
      </c>
      <c r="C174" s="46" t="s">
        <v>275</v>
      </c>
      <c r="D174" s="46" t="s">
        <v>153</v>
      </c>
      <c r="E174" s="47">
        <v>3432</v>
      </c>
      <c r="F174" s="48">
        <v>5.9999999999999995E-4</v>
      </c>
      <c r="G174" s="49">
        <f>E174/Resumo!$D$15</f>
        <v>3.5212509059162275E-2</v>
      </c>
    </row>
    <row r="175" spans="1:7" x14ac:dyDescent="0.2">
      <c r="A175" s="46">
        <v>174</v>
      </c>
      <c r="B175" s="46">
        <v>14999</v>
      </c>
      <c r="C175" s="46" t="s">
        <v>276</v>
      </c>
      <c r="D175" s="46" t="s">
        <v>47</v>
      </c>
      <c r="E175" s="47">
        <v>3372</v>
      </c>
      <c r="F175" s="48">
        <v>5.9999999999999995E-4</v>
      </c>
      <c r="G175" s="49">
        <f>E175/Resumo!$D$15</f>
        <v>3.4596905753932171E-2</v>
      </c>
    </row>
    <row r="176" spans="1:7" x14ac:dyDescent="0.2">
      <c r="A176" s="46">
        <v>175</v>
      </c>
      <c r="B176" s="46">
        <v>19018</v>
      </c>
      <c r="C176" s="46" t="s">
        <v>277</v>
      </c>
      <c r="D176" s="46" t="s">
        <v>140</v>
      </c>
      <c r="E176" s="47">
        <v>3358</v>
      </c>
      <c r="F176" s="48">
        <v>5.9999999999999995E-4</v>
      </c>
      <c r="G176" s="49">
        <f>E176/Resumo!$D$15</f>
        <v>3.4453264982711812E-2</v>
      </c>
    </row>
    <row r="177" spans="1:7" x14ac:dyDescent="0.2">
      <c r="A177" s="46">
        <v>176</v>
      </c>
      <c r="B177" s="46">
        <v>30030</v>
      </c>
      <c r="C177" s="46" t="s">
        <v>278</v>
      </c>
      <c r="D177" s="46" t="s">
        <v>145</v>
      </c>
      <c r="E177" s="47">
        <v>3354</v>
      </c>
      <c r="F177" s="48">
        <v>5.9999999999999995E-4</v>
      </c>
      <c r="G177" s="49">
        <f>E177/Resumo!$D$15</f>
        <v>3.4412224762363136E-2</v>
      </c>
    </row>
    <row r="178" spans="1:7" x14ac:dyDescent="0.2">
      <c r="A178" s="46">
        <v>177</v>
      </c>
      <c r="B178" s="46">
        <v>15200</v>
      </c>
      <c r="C178" s="46" t="s">
        <v>279</v>
      </c>
      <c r="D178" s="46" t="s">
        <v>53</v>
      </c>
      <c r="E178" s="47">
        <v>3352</v>
      </c>
      <c r="F178" s="48">
        <v>5.9999999999999995E-4</v>
      </c>
      <c r="G178" s="49">
        <f>E178/Resumo!$D$15</f>
        <v>3.4391704652188798E-2</v>
      </c>
    </row>
    <row r="179" spans="1:7" x14ac:dyDescent="0.2">
      <c r="A179" s="46">
        <v>178</v>
      </c>
      <c r="B179" s="46">
        <v>43300</v>
      </c>
      <c r="C179" s="46" t="s">
        <v>280</v>
      </c>
      <c r="D179" s="46" t="s">
        <v>36</v>
      </c>
      <c r="E179" s="47">
        <v>3341</v>
      </c>
      <c r="F179" s="48">
        <v>5.9999999999999995E-4</v>
      </c>
      <c r="G179" s="49">
        <f>E179/Resumo!$D$15</f>
        <v>3.4278844046229946E-2</v>
      </c>
    </row>
    <row r="180" spans="1:7" x14ac:dyDescent="0.2">
      <c r="A180" s="46">
        <v>179</v>
      </c>
      <c r="B180" s="46">
        <v>31234</v>
      </c>
      <c r="C180" s="46" t="s">
        <v>281</v>
      </c>
      <c r="D180" s="46" t="s">
        <v>153</v>
      </c>
      <c r="E180" s="47">
        <v>3311</v>
      </c>
      <c r="F180" s="48">
        <v>5.9999999999999995E-4</v>
      </c>
      <c r="G180" s="49">
        <f>E180/Resumo!$D$15</f>
        <v>3.3971042393614891E-2</v>
      </c>
    </row>
    <row r="181" spans="1:7" x14ac:dyDescent="0.2">
      <c r="A181" s="46">
        <v>180</v>
      </c>
      <c r="B181" s="46">
        <v>12007</v>
      </c>
      <c r="C181" s="46" t="s">
        <v>282</v>
      </c>
      <c r="D181" s="46" t="s">
        <v>163</v>
      </c>
      <c r="E181" s="47">
        <v>3305</v>
      </c>
      <c r="F181" s="48">
        <v>5.9999999999999995E-4</v>
      </c>
      <c r="G181" s="49">
        <f>E181/Resumo!$D$15</f>
        <v>3.3909482063091877E-2</v>
      </c>
    </row>
    <row r="182" spans="1:7" x14ac:dyDescent="0.2">
      <c r="A182" s="46">
        <v>181</v>
      </c>
      <c r="B182" s="46">
        <v>10321</v>
      </c>
      <c r="C182" s="46" t="s">
        <v>283</v>
      </c>
      <c r="D182" s="46" t="s">
        <v>50</v>
      </c>
      <c r="E182" s="47">
        <v>3288</v>
      </c>
      <c r="F182" s="48">
        <v>5.9999999999999995E-4</v>
      </c>
      <c r="G182" s="49">
        <f>E182/Resumo!$D$15</f>
        <v>3.3735061126610011E-2</v>
      </c>
    </row>
    <row r="183" spans="1:7" x14ac:dyDescent="0.2">
      <c r="A183" s="46">
        <v>182</v>
      </c>
      <c r="B183" s="46">
        <v>10900</v>
      </c>
      <c r="C183" s="46" t="s">
        <v>284</v>
      </c>
      <c r="D183" s="46" t="s">
        <v>50</v>
      </c>
      <c r="E183" s="47">
        <v>3271</v>
      </c>
      <c r="F183" s="48">
        <v>5.9999999999999995E-4</v>
      </c>
      <c r="G183" s="49">
        <f>E183/Resumo!$D$15</f>
        <v>3.3560640190128152E-2</v>
      </c>
    </row>
    <row r="184" spans="1:7" x14ac:dyDescent="0.2">
      <c r="A184" s="46">
        <v>183</v>
      </c>
      <c r="B184" s="46">
        <v>50550</v>
      </c>
      <c r="C184" s="46" t="s">
        <v>285</v>
      </c>
      <c r="D184" s="46" t="s">
        <v>150</v>
      </c>
      <c r="E184" s="47">
        <v>3230</v>
      </c>
      <c r="F184" s="48">
        <v>5.9999999999999995E-4</v>
      </c>
      <c r="G184" s="49">
        <f>E184/Resumo!$D$15</f>
        <v>3.3139977931554244E-2</v>
      </c>
    </row>
    <row r="185" spans="1:7" x14ac:dyDescent="0.2">
      <c r="A185" s="46">
        <v>184</v>
      </c>
      <c r="B185" s="46">
        <v>19700</v>
      </c>
      <c r="C185" s="46" t="s">
        <v>286</v>
      </c>
      <c r="D185" s="46" t="s">
        <v>140</v>
      </c>
      <c r="E185" s="47">
        <v>3219</v>
      </c>
      <c r="F185" s="48">
        <v>5.9999999999999995E-4</v>
      </c>
      <c r="G185" s="49">
        <f>E185/Resumo!$D$15</f>
        <v>3.3027117325595386E-2</v>
      </c>
    </row>
    <row r="186" spans="1:7" x14ac:dyDescent="0.2">
      <c r="A186" s="46">
        <v>185</v>
      </c>
      <c r="B186" s="46">
        <v>19119</v>
      </c>
      <c r="C186" s="46" t="s">
        <v>287</v>
      </c>
      <c r="D186" s="46" t="s">
        <v>140</v>
      </c>
      <c r="E186" s="47">
        <v>3170</v>
      </c>
      <c r="F186" s="48">
        <v>5.9999999999999995E-4</v>
      </c>
      <c r="G186" s="49">
        <f>E186/Resumo!$D$15</f>
        <v>3.2524374626324133E-2</v>
      </c>
    </row>
    <row r="187" spans="1:7" x14ac:dyDescent="0.2">
      <c r="A187" s="46">
        <v>186</v>
      </c>
      <c r="B187" s="46">
        <v>31010</v>
      </c>
      <c r="C187" s="46" t="s">
        <v>288</v>
      </c>
      <c r="D187" s="46" t="s">
        <v>153</v>
      </c>
      <c r="E187" s="47">
        <v>3166</v>
      </c>
      <c r="F187" s="48">
        <v>5.9999999999999995E-4</v>
      </c>
      <c r="G187" s="49">
        <f>E187/Resumo!$D$15</f>
        <v>3.2483334405975457E-2</v>
      </c>
    </row>
    <row r="188" spans="1:7" x14ac:dyDescent="0.2">
      <c r="A188" s="46">
        <v>187</v>
      </c>
      <c r="B188" s="46">
        <v>55777</v>
      </c>
      <c r="C188" s="46" t="s">
        <v>289</v>
      </c>
      <c r="D188" s="46" t="s">
        <v>62</v>
      </c>
      <c r="E188" s="47">
        <v>3165</v>
      </c>
      <c r="F188" s="48">
        <v>5.9999999999999995E-4</v>
      </c>
      <c r="G188" s="49">
        <f>E188/Resumo!$D$15</f>
        <v>3.2473074350888288E-2</v>
      </c>
    </row>
    <row r="189" spans="1:7" x14ac:dyDescent="0.2">
      <c r="A189" s="46">
        <v>188</v>
      </c>
      <c r="B189" s="46">
        <v>50050</v>
      </c>
      <c r="C189" s="46" t="s">
        <v>290</v>
      </c>
      <c r="D189" s="46" t="s">
        <v>150</v>
      </c>
      <c r="E189" s="47">
        <v>3153</v>
      </c>
      <c r="F189" s="48">
        <v>5.9999999999999995E-4</v>
      </c>
      <c r="G189" s="49">
        <f>E189/Resumo!$D$15</f>
        <v>3.2349953689842267E-2</v>
      </c>
    </row>
    <row r="190" spans="1:7" x14ac:dyDescent="0.2">
      <c r="A190" s="46">
        <v>189</v>
      </c>
      <c r="B190" s="46">
        <v>45222</v>
      </c>
      <c r="C190" s="46" t="s">
        <v>291</v>
      </c>
      <c r="D190" s="46" t="s">
        <v>42</v>
      </c>
      <c r="E190" s="47">
        <v>3089</v>
      </c>
      <c r="F190" s="48">
        <v>5.9999999999999995E-4</v>
      </c>
      <c r="G190" s="49">
        <f>E190/Resumo!$D$15</f>
        <v>3.169331016426348E-2</v>
      </c>
    </row>
    <row r="191" spans="1:7" x14ac:dyDescent="0.2">
      <c r="A191" s="46">
        <v>190</v>
      </c>
      <c r="B191" s="46">
        <v>20500</v>
      </c>
      <c r="C191" s="46" t="s">
        <v>292</v>
      </c>
      <c r="D191" s="46" t="s">
        <v>108</v>
      </c>
      <c r="E191" s="47">
        <v>3077</v>
      </c>
      <c r="F191" s="48">
        <v>5.9999999999999995E-4</v>
      </c>
      <c r="G191" s="49">
        <f>E191/Resumo!$D$15</f>
        <v>3.1570189503217459E-2</v>
      </c>
    </row>
    <row r="192" spans="1:7" x14ac:dyDescent="0.2">
      <c r="A192" s="46">
        <v>191</v>
      </c>
      <c r="B192" s="46">
        <v>55855</v>
      </c>
      <c r="C192" s="46" t="s">
        <v>293</v>
      </c>
      <c r="D192" s="46" t="s">
        <v>62</v>
      </c>
      <c r="E192" s="47">
        <v>2977</v>
      </c>
      <c r="F192" s="48">
        <v>5.9999999999999995E-4</v>
      </c>
      <c r="G192" s="49">
        <f>E192/Resumo!$D$15</f>
        <v>3.0544183994500613E-2</v>
      </c>
    </row>
    <row r="193" spans="1:7" x14ac:dyDescent="0.2">
      <c r="A193" s="46">
        <v>192</v>
      </c>
      <c r="B193" s="46">
        <v>15222</v>
      </c>
      <c r="C193" s="46" t="s">
        <v>294</v>
      </c>
      <c r="D193" s="46" t="s">
        <v>53</v>
      </c>
      <c r="E193" s="47">
        <v>2959</v>
      </c>
      <c r="F193" s="48">
        <v>5.9999999999999995E-4</v>
      </c>
      <c r="G193" s="49">
        <f>E193/Resumo!$D$15</f>
        <v>3.0359503002931578E-2</v>
      </c>
    </row>
    <row r="194" spans="1:7" x14ac:dyDescent="0.2">
      <c r="A194" s="46">
        <v>193</v>
      </c>
      <c r="B194" s="46">
        <v>31311</v>
      </c>
      <c r="C194" s="46" t="s">
        <v>295</v>
      </c>
      <c r="D194" s="46" t="s">
        <v>153</v>
      </c>
      <c r="E194" s="47">
        <v>2957</v>
      </c>
      <c r="F194" s="48">
        <v>5.9999999999999995E-4</v>
      </c>
      <c r="G194" s="49">
        <f>E194/Resumo!$D$15</f>
        <v>3.033898289275724E-2</v>
      </c>
    </row>
    <row r="195" spans="1:7" x14ac:dyDescent="0.2">
      <c r="A195" s="46">
        <v>194</v>
      </c>
      <c r="B195" s="46">
        <v>31217</v>
      </c>
      <c r="C195" s="46" t="s">
        <v>296</v>
      </c>
      <c r="D195" s="46" t="s">
        <v>153</v>
      </c>
      <c r="E195" s="47">
        <v>2951</v>
      </c>
      <c r="F195" s="48">
        <v>5.9999999999999995E-4</v>
      </c>
      <c r="G195" s="49">
        <f>E195/Resumo!$D$15</f>
        <v>3.027742256223423E-2</v>
      </c>
    </row>
    <row r="196" spans="1:7" x14ac:dyDescent="0.2">
      <c r="A196" s="46">
        <v>195</v>
      </c>
      <c r="B196" s="46">
        <v>15123</v>
      </c>
      <c r="C196" s="46" t="s">
        <v>297</v>
      </c>
      <c r="D196" s="46" t="s">
        <v>53</v>
      </c>
      <c r="E196" s="47">
        <v>2932</v>
      </c>
      <c r="F196" s="48">
        <v>5.0000000000000001E-4</v>
      </c>
      <c r="G196" s="49">
        <f>E196/Resumo!$D$15</f>
        <v>3.0082481515578029E-2</v>
      </c>
    </row>
    <row r="197" spans="1:7" x14ac:dyDescent="0.2">
      <c r="A197" s="46">
        <v>196</v>
      </c>
      <c r="B197" s="46">
        <v>13100</v>
      </c>
      <c r="C197" s="46" t="s">
        <v>298</v>
      </c>
      <c r="D197" s="46" t="s">
        <v>30</v>
      </c>
      <c r="E197" s="47">
        <v>2908</v>
      </c>
      <c r="F197" s="48">
        <v>5.0000000000000001E-4</v>
      </c>
      <c r="G197" s="49">
        <f>E197/Resumo!$D$15</f>
        <v>2.9836240193485984E-2</v>
      </c>
    </row>
    <row r="198" spans="1:7" x14ac:dyDescent="0.2">
      <c r="A198" s="46">
        <v>197</v>
      </c>
      <c r="B198" s="46">
        <v>45111</v>
      </c>
      <c r="C198" s="46" t="s">
        <v>299</v>
      </c>
      <c r="D198" s="46" t="s">
        <v>42</v>
      </c>
      <c r="E198" s="47">
        <v>2899</v>
      </c>
      <c r="F198" s="48">
        <v>5.0000000000000001E-4</v>
      </c>
      <c r="G198" s="49">
        <f>E198/Resumo!$D$15</f>
        <v>2.974389969770147E-2</v>
      </c>
    </row>
    <row r="199" spans="1:7" x14ac:dyDescent="0.2">
      <c r="A199" s="46">
        <v>198</v>
      </c>
      <c r="B199" s="46">
        <v>50007</v>
      </c>
      <c r="C199" s="46" t="s">
        <v>300</v>
      </c>
      <c r="D199" s="46" t="s">
        <v>150</v>
      </c>
      <c r="E199" s="47">
        <v>2892</v>
      </c>
      <c r="F199" s="48">
        <v>5.0000000000000001E-4</v>
      </c>
      <c r="G199" s="49">
        <f>E199/Resumo!$D$15</f>
        <v>2.9672079312091291E-2</v>
      </c>
    </row>
    <row r="200" spans="1:7" x14ac:dyDescent="0.2">
      <c r="A200" s="46">
        <v>199</v>
      </c>
      <c r="B200" s="46">
        <v>45007</v>
      </c>
      <c r="C200" s="46" t="s">
        <v>301</v>
      </c>
      <c r="D200" s="46" t="s">
        <v>42</v>
      </c>
      <c r="E200" s="47">
        <v>2877</v>
      </c>
      <c r="F200" s="48">
        <v>5.0000000000000001E-4</v>
      </c>
      <c r="G200" s="49">
        <f>E200/Resumo!$D$15</f>
        <v>2.9518178485783763E-2</v>
      </c>
    </row>
    <row r="201" spans="1:7" x14ac:dyDescent="0.2">
      <c r="A201" s="46">
        <v>200</v>
      </c>
      <c r="B201" s="46">
        <v>23777</v>
      </c>
      <c r="C201" s="46" t="s">
        <v>302</v>
      </c>
      <c r="D201" s="46" t="s">
        <v>79</v>
      </c>
      <c r="E201" s="47">
        <v>2877</v>
      </c>
      <c r="F201" s="48">
        <v>5.0000000000000001E-4</v>
      </c>
      <c r="G201" s="49">
        <f>E201/Resumo!$D$15</f>
        <v>2.9518178485783763E-2</v>
      </c>
    </row>
    <row r="202" spans="1:7" x14ac:dyDescent="0.2">
      <c r="A202" s="46">
        <v>201</v>
      </c>
      <c r="B202" s="46">
        <v>31123</v>
      </c>
      <c r="C202" s="46" t="s">
        <v>303</v>
      </c>
      <c r="D202" s="46" t="s">
        <v>153</v>
      </c>
      <c r="E202" s="47">
        <v>2843</v>
      </c>
      <c r="F202" s="48">
        <v>5.0000000000000001E-4</v>
      </c>
      <c r="G202" s="49">
        <f>E202/Resumo!$D$15</f>
        <v>2.9169336612820035E-2</v>
      </c>
    </row>
    <row r="203" spans="1:7" x14ac:dyDescent="0.2">
      <c r="A203" s="46">
        <v>202</v>
      </c>
      <c r="B203" s="46">
        <v>30018</v>
      </c>
      <c r="C203" s="46" t="s">
        <v>304</v>
      </c>
      <c r="D203" s="46" t="s">
        <v>145</v>
      </c>
      <c r="E203" s="47">
        <v>2815</v>
      </c>
      <c r="F203" s="48">
        <v>5.0000000000000001E-4</v>
      </c>
      <c r="G203" s="49">
        <f>E203/Resumo!$D$15</f>
        <v>2.8882055070379314E-2</v>
      </c>
    </row>
    <row r="204" spans="1:7" x14ac:dyDescent="0.2">
      <c r="A204" s="46">
        <v>203</v>
      </c>
      <c r="B204" s="46">
        <v>15474</v>
      </c>
      <c r="C204" s="46" t="s">
        <v>305</v>
      </c>
      <c r="D204" s="46" t="s">
        <v>53</v>
      </c>
      <c r="E204" s="47">
        <v>2789</v>
      </c>
      <c r="F204" s="48">
        <v>5.0000000000000001E-4</v>
      </c>
      <c r="G204" s="49">
        <f>E204/Resumo!$D$15</f>
        <v>2.8615293638112934E-2</v>
      </c>
    </row>
    <row r="205" spans="1:7" x14ac:dyDescent="0.2">
      <c r="A205" s="46">
        <v>204</v>
      </c>
      <c r="B205" s="46">
        <v>10300</v>
      </c>
      <c r="C205" s="46" t="s">
        <v>306</v>
      </c>
      <c r="D205" s="46" t="s">
        <v>50</v>
      </c>
      <c r="E205" s="47">
        <v>2777</v>
      </c>
      <c r="F205" s="48">
        <v>5.0000000000000001E-4</v>
      </c>
      <c r="G205" s="49">
        <f>E205/Resumo!$D$15</f>
        <v>2.8492172977066913E-2</v>
      </c>
    </row>
    <row r="206" spans="1:7" x14ac:dyDescent="0.2">
      <c r="A206" s="46">
        <v>205</v>
      </c>
      <c r="B206" s="46">
        <v>23011</v>
      </c>
      <c r="C206" s="46" t="s">
        <v>307</v>
      </c>
      <c r="D206" s="46" t="s">
        <v>79</v>
      </c>
      <c r="E206" s="47">
        <v>2756</v>
      </c>
      <c r="F206" s="48">
        <v>5.0000000000000001E-4</v>
      </c>
      <c r="G206" s="49">
        <f>E206/Resumo!$D$15</f>
        <v>2.8276711820236375E-2</v>
      </c>
    </row>
    <row r="207" spans="1:7" x14ac:dyDescent="0.2">
      <c r="A207" s="46">
        <v>206</v>
      </c>
      <c r="B207" s="46">
        <v>55224</v>
      </c>
      <c r="C207" s="46" t="s">
        <v>308</v>
      </c>
      <c r="D207" s="46" t="s">
        <v>62</v>
      </c>
      <c r="E207" s="47">
        <v>2746</v>
      </c>
      <c r="F207" s="48">
        <v>5.0000000000000001E-4</v>
      </c>
      <c r="G207" s="49">
        <f>E207/Resumo!$D$15</f>
        <v>2.8174111269364688E-2</v>
      </c>
    </row>
    <row r="208" spans="1:7" x14ac:dyDescent="0.2">
      <c r="A208" s="46">
        <v>207</v>
      </c>
      <c r="B208" s="46">
        <v>19456</v>
      </c>
      <c r="C208" s="46" t="s">
        <v>309</v>
      </c>
      <c r="D208" s="46" t="s">
        <v>140</v>
      </c>
      <c r="E208" s="47">
        <v>2740</v>
      </c>
      <c r="F208" s="48">
        <v>5.0000000000000001E-4</v>
      </c>
      <c r="G208" s="49">
        <f>E208/Resumo!$D$15</f>
        <v>2.8112550938841678E-2</v>
      </c>
    </row>
    <row r="209" spans="1:7" x14ac:dyDescent="0.2">
      <c r="A209" s="46">
        <v>208</v>
      </c>
      <c r="B209" s="46">
        <v>30600</v>
      </c>
      <c r="C209" s="46" t="s">
        <v>310</v>
      </c>
      <c r="D209" s="46" t="s">
        <v>145</v>
      </c>
      <c r="E209" s="47">
        <v>2738</v>
      </c>
      <c r="F209" s="48">
        <v>5.0000000000000001E-4</v>
      </c>
      <c r="G209" s="49">
        <f>E209/Resumo!$D$15</f>
        <v>2.809203082866734E-2</v>
      </c>
    </row>
    <row r="210" spans="1:7" x14ac:dyDescent="0.2">
      <c r="A210" s="46">
        <v>209</v>
      </c>
      <c r="B210" s="46">
        <v>13340</v>
      </c>
      <c r="C210" s="46" t="s">
        <v>311</v>
      </c>
      <c r="D210" s="46" t="s">
        <v>30</v>
      </c>
      <c r="E210" s="47">
        <v>2671</v>
      </c>
      <c r="F210" s="48">
        <v>5.0000000000000001E-4</v>
      </c>
      <c r="G210" s="49">
        <f>E210/Resumo!$D$15</f>
        <v>2.7404607137827053E-2</v>
      </c>
    </row>
    <row r="211" spans="1:7" x14ac:dyDescent="0.2">
      <c r="A211" s="46">
        <v>210</v>
      </c>
      <c r="B211" s="46">
        <v>10121</v>
      </c>
      <c r="C211" s="46" t="s">
        <v>312</v>
      </c>
      <c r="D211" s="46" t="s">
        <v>50</v>
      </c>
      <c r="E211" s="47">
        <v>2645</v>
      </c>
      <c r="F211" s="48">
        <v>5.0000000000000001E-4</v>
      </c>
      <c r="G211" s="49">
        <f>E211/Resumo!$D$15</f>
        <v>2.713784570556067E-2</v>
      </c>
    </row>
    <row r="212" spans="1:7" x14ac:dyDescent="0.2">
      <c r="A212" s="46">
        <v>211</v>
      </c>
      <c r="B212" s="46">
        <v>10333</v>
      </c>
      <c r="C212" s="46" t="s">
        <v>313</v>
      </c>
      <c r="D212" s="46" t="s">
        <v>50</v>
      </c>
      <c r="E212" s="47">
        <v>2618</v>
      </c>
      <c r="F212" s="48">
        <v>5.0000000000000001E-4</v>
      </c>
      <c r="G212" s="49">
        <f>E212/Resumo!$D$15</f>
        <v>2.6860824218207121E-2</v>
      </c>
    </row>
    <row r="213" spans="1:7" x14ac:dyDescent="0.2">
      <c r="A213" s="46">
        <v>212</v>
      </c>
      <c r="B213" s="46">
        <v>31000</v>
      </c>
      <c r="C213" s="46" t="s">
        <v>314</v>
      </c>
      <c r="D213" s="46" t="s">
        <v>153</v>
      </c>
      <c r="E213" s="47">
        <v>2546</v>
      </c>
      <c r="F213" s="48">
        <v>5.0000000000000001E-4</v>
      </c>
      <c r="G213" s="49">
        <f>E213/Resumo!$D$15</f>
        <v>2.6122100251930989E-2</v>
      </c>
    </row>
    <row r="214" spans="1:7" x14ac:dyDescent="0.2">
      <c r="A214" s="46">
        <v>213</v>
      </c>
      <c r="B214" s="46">
        <v>19012</v>
      </c>
      <c r="C214" s="46" t="s">
        <v>315</v>
      </c>
      <c r="D214" s="46" t="s">
        <v>140</v>
      </c>
      <c r="E214" s="47">
        <v>2498</v>
      </c>
      <c r="F214" s="48">
        <v>5.0000000000000001E-4</v>
      </c>
      <c r="G214" s="49">
        <f>E214/Resumo!$D$15</f>
        <v>2.5629617607746902E-2</v>
      </c>
    </row>
    <row r="215" spans="1:7" x14ac:dyDescent="0.2">
      <c r="A215" s="46">
        <v>214</v>
      </c>
      <c r="B215" s="46">
        <v>50055</v>
      </c>
      <c r="C215" s="46" t="s">
        <v>316</v>
      </c>
      <c r="D215" s="46" t="s">
        <v>150</v>
      </c>
      <c r="E215" s="47">
        <v>2486</v>
      </c>
      <c r="F215" s="48">
        <v>5.0000000000000001E-4</v>
      </c>
      <c r="G215" s="49">
        <f>E215/Resumo!$D$15</f>
        <v>2.5506496946700881E-2</v>
      </c>
    </row>
    <row r="216" spans="1:7" x14ac:dyDescent="0.2">
      <c r="A216" s="46">
        <v>215</v>
      </c>
      <c r="B216" s="46">
        <v>90119</v>
      </c>
      <c r="C216" s="46" t="s">
        <v>317</v>
      </c>
      <c r="D216" s="46" t="s">
        <v>119</v>
      </c>
      <c r="E216" s="47">
        <v>2480</v>
      </c>
      <c r="F216" s="48">
        <v>5.0000000000000001E-4</v>
      </c>
      <c r="G216" s="49">
        <f>E216/Resumo!$D$15</f>
        <v>2.544493661617787E-2</v>
      </c>
    </row>
    <row r="217" spans="1:7" x14ac:dyDescent="0.2">
      <c r="A217" s="46">
        <v>216</v>
      </c>
      <c r="B217" s="46">
        <v>14500</v>
      </c>
      <c r="C217" s="46" t="s">
        <v>318</v>
      </c>
      <c r="D217" s="46" t="s">
        <v>47</v>
      </c>
      <c r="E217" s="47">
        <v>2358</v>
      </c>
      <c r="F217" s="48">
        <v>4.0000000000000002E-4</v>
      </c>
      <c r="G217" s="49">
        <f>E217/Resumo!$D$15</f>
        <v>2.4193209895543313E-2</v>
      </c>
    </row>
    <row r="218" spans="1:7" x14ac:dyDescent="0.2">
      <c r="A218" s="46">
        <v>217</v>
      </c>
      <c r="B218" s="46">
        <v>43128</v>
      </c>
      <c r="C218" s="46" t="s">
        <v>319</v>
      </c>
      <c r="D218" s="46" t="s">
        <v>36</v>
      </c>
      <c r="E218" s="47">
        <v>2348</v>
      </c>
      <c r="F218" s="48">
        <v>4.0000000000000002E-4</v>
      </c>
      <c r="G218" s="49">
        <f>E218/Resumo!$D$15</f>
        <v>2.4090609344671627E-2</v>
      </c>
    </row>
    <row r="219" spans="1:7" x14ac:dyDescent="0.2">
      <c r="A219" s="46">
        <v>218</v>
      </c>
      <c r="B219" s="46">
        <v>14011</v>
      </c>
      <c r="C219" s="46" t="s">
        <v>320</v>
      </c>
      <c r="D219" s="46" t="s">
        <v>47</v>
      </c>
      <c r="E219" s="47">
        <v>2330</v>
      </c>
      <c r="F219" s="48">
        <v>4.0000000000000002E-4</v>
      </c>
      <c r="G219" s="49">
        <f>E219/Resumo!$D$15</f>
        <v>2.3905928353102596E-2</v>
      </c>
    </row>
    <row r="220" spans="1:7" x14ac:dyDescent="0.2">
      <c r="A220" s="46">
        <v>219</v>
      </c>
      <c r="B220" s="46">
        <v>50111</v>
      </c>
      <c r="C220" s="46" t="s">
        <v>321</v>
      </c>
      <c r="D220" s="46" t="s">
        <v>150</v>
      </c>
      <c r="E220" s="47">
        <v>2222</v>
      </c>
      <c r="F220" s="48">
        <v>4.0000000000000002E-4</v>
      </c>
      <c r="G220" s="49">
        <f>E220/Resumo!$D$15</f>
        <v>2.2797842403688397E-2</v>
      </c>
    </row>
    <row r="221" spans="1:7" x14ac:dyDescent="0.2">
      <c r="A221" s="46">
        <v>220</v>
      </c>
      <c r="B221" s="46">
        <v>50156</v>
      </c>
      <c r="C221" s="46" t="s">
        <v>322</v>
      </c>
      <c r="D221" s="46" t="s">
        <v>150</v>
      </c>
      <c r="E221" s="47">
        <v>2220</v>
      </c>
      <c r="F221" s="48">
        <v>4.0000000000000002E-4</v>
      </c>
      <c r="G221" s="49">
        <f>E221/Resumo!$D$15</f>
        <v>2.2777322293514059E-2</v>
      </c>
    </row>
    <row r="222" spans="1:7" x14ac:dyDescent="0.2">
      <c r="A222" s="46">
        <v>221</v>
      </c>
      <c r="B222" s="46">
        <v>55333</v>
      </c>
      <c r="C222" s="46" t="s">
        <v>323</v>
      </c>
      <c r="D222" s="46" t="s">
        <v>62</v>
      </c>
      <c r="E222" s="47">
        <v>2186</v>
      </c>
      <c r="F222" s="48">
        <v>4.0000000000000002E-4</v>
      </c>
      <c r="G222" s="49">
        <f>E222/Resumo!$D$15</f>
        <v>2.2428480420550331E-2</v>
      </c>
    </row>
    <row r="223" spans="1:7" x14ac:dyDescent="0.2">
      <c r="A223" s="46">
        <v>222</v>
      </c>
      <c r="B223" s="46">
        <v>50025</v>
      </c>
      <c r="C223" s="46" t="s">
        <v>324</v>
      </c>
      <c r="D223" s="46" t="s">
        <v>150</v>
      </c>
      <c r="E223" s="47">
        <v>2169</v>
      </c>
      <c r="F223" s="48">
        <v>4.0000000000000002E-4</v>
      </c>
      <c r="G223" s="49">
        <f>E223/Resumo!$D$15</f>
        <v>2.2254059484068466E-2</v>
      </c>
    </row>
    <row r="224" spans="1:7" x14ac:dyDescent="0.2">
      <c r="A224" s="46">
        <v>223</v>
      </c>
      <c r="B224" s="46">
        <v>10181</v>
      </c>
      <c r="C224" s="46" t="s">
        <v>325</v>
      </c>
      <c r="D224" s="46" t="s">
        <v>50</v>
      </c>
      <c r="E224" s="47">
        <v>2165</v>
      </c>
      <c r="F224" s="48">
        <v>4.0000000000000002E-4</v>
      </c>
      <c r="G224" s="49">
        <f>E224/Resumo!$D$15</f>
        <v>2.2213019263719793E-2</v>
      </c>
    </row>
    <row r="225" spans="1:7" x14ac:dyDescent="0.2">
      <c r="A225" s="46">
        <v>224</v>
      </c>
      <c r="B225" s="46">
        <v>15007</v>
      </c>
      <c r="C225" s="46" t="s">
        <v>326</v>
      </c>
      <c r="D225" s="46" t="s">
        <v>53</v>
      </c>
      <c r="E225" s="47">
        <v>2151</v>
      </c>
      <c r="F225" s="48">
        <v>4.0000000000000002E-4</v>
      </c>
      <c r="G225" s="49">
        <f>E225/Resumo!$D$15</f>
        <v>2.2069378492499434E-2</v>
      </c>
    </row>
    <row r="226" spans="1:7" x14ac:dyDescent="0.2">
      <c r="A226" s="46">
        <v>225</v>
      </c>
      <c r="B226" s="46">
        <v>30210</v>
      </c>
      <c r="C226" s="46" t="s">
        <v>327</v>
      </c>
      <c r="D226" s="46" t="s">
        <v>145</v>
      </c>
      <c r="E226" s="47">
        <v>2118</v>
      </c>
      <c r="F226" s="48">
        <v>4.0000000000000002E-4</v>
      </c>
      <c r="G226" s="49">
        <f>E226/Resumo!$D$15</f>
        <v>2.1730796674622875E-2</v>
      </c>
    </row>
    <row r="227" spans="1:7" x14ac:dyDescent="0.2">
      <c r="A227" s="46">
        <v>226</v>
      </c>
      <c r="B227" s="46">
        <v>30111</v>
      </c>
      <c r="C227" s="46" t="s">
        <v>328</v>
      </c>
      <c r="D227" s="46" t="s">
        <v>145</v>
      </c>
      <c r="E227" s="47">
        <v>2106</v>
      </c>
      <c r="F227" s="48">
        <v>4.0000000000000002E-4</v>
      </c>
      <c r="G227" s="49">
        <f>E227/Resumo!$D$15</f>
        <v>2.1607676013576851E-2</v>
      </c>
    </row>
    <row r="228" spans="1:7" x14ac:dyDescent="0.2">
      <c r="A228" s="46">
        <v>227</v>
      </c>
      <c r="B228" s="46">
        <v>43969</v>
      </c>
      <c r="C228" s="46" t="s">
        <v>329</v>
      </c>
      <c r="D228" s="46" t="s">
        <v>36</v>
      </c>
      <c r="E228" s="47">
        <v>2065</v>
      </c>
      <c r="F228" s="48">
        <v>4.0000000000000002E-4</v>
      </c>
      <c r="G228" s="49">
        <f>E228/Resumo!$D$15</f>
        <v>2.1187013755002943E-2</v>
      </c>
    </row>
    <row r="229" spans="1:7" x14ac:dyDescent="0.2">
      <c r="A229" s="46">
        <v>228</v>
      </c>
      <c r="B229" s="46">
        <v>31033</v>
      </c>
      <c r="C229" s="46" t="s">
        <v>330</v>
      </c>
      <c r="D229" s="46" t="s">
        <v>153</v>
      </c>
      <c r="E229" s="47">
        <v>2062</v>
      </c>
      <c r="F229" s="48">
        <v>4.0000000000000002E-4</v>
      </c>
      <c r="G229" s="49">
        <f>E229/Resumo!$D$15</f>
        <v>2.115623358974144E-2</v>
      </c>
    </row>
    <row r="230" spans="1:7" x14ac:dyDescent="0.2">
      <c r="A230" s="46">
        <v>229</v>
      </c>
      <c r="B230" s="46">
        <v>10111</v>
      </c>
      <c r="C230" s="46" t="s">
        <v>331</v>
      </c>
      <c r="D230" s="46" t="s">
        <v>50</v>
      </c>
      <c r="E230" s="47">
        <v>2049</v>
      </c>
      <c r="F230" s="48">
        <v>4.0000000000000002E-4</v>
      </c>
      <c r="G230" s="49">
        <f>E230/Resumo!$D$15</f>
        <v>2.1022852873608246E-2</v>
      </c>
    </row>
    <row r="231" spans="1:7" x14ac:dyDescent="0.2">
      <c r="A231" s="46">
        <v>230</v>
      </c>
      <c r="B231" s="46">
        <v>50008</v>
      </c>
      <c r="C231" s="46" t="s">
        <v>332</v>
      </c>
      <c r="D231" s="46" t="s">
        <v>150</v>
      </c>
      <c r="E231" s="47">
        <v>2042</v>
      </c>
      <c r="F231" s="48">
        <v>4.0000000000000002E-4</v>
      </c>
      <c r="G231" s="49">
        <f>E231/Resumo!$D$15</f>
        <v>2.0951032487998067E-2</v>
      </c>
    </row>
    <row r="232" spans="1:7" x14ac:dyDescent="0.2">
      <c r="A232" s="46">
        <v>231</v>
      </c>
      <c r="B232" s="46">
        <v>14014</v>
      </c>
      <c r="C232" s="46" t="s">
        <v>333</v>
      </c>
      <c r="D232" s="46" t="s">
        <v>47</v>
      </c>
      <c r="E232" s="47">
        <v>2026</v>
      </c>
      <c r="F232" s="48">
        <v>4.0000000000000002E-4</v>
      </c>
      <c r="G232" s="49">
        <f>E232/Resumo!$D$15</f>
        <v>2.0786871606603374E-2</v>
      </c>
    </row>
    <row r="233" spans="1:7" x14ac:dyDescent="0.2">
      <c r="A233" s="46">
        <v>232</v>
      </c>
      <c r="B233" s="46">
        <v>14300</v>
      </c>
      <c r="C233" s="46" t="s">
        <v>334</v>
      </c>
      <c r="D233" s="46" t="s">
        <v>47</v>
      </c>
      <c r="E233" s="47">
        <v>2017</v>
      </c>
      <c r="F233" s="48">
        <v>4.0000000000000002E-4</v>
      </c>
      <c r="G233" s="49">
        <f>E233/Resumo!$D$15</f>
        <v>2.0694531110818856E-2</v>
      </c>
    </row>
    <row r="234" spans="1:7" x14ac:dyDescent="0.2">
      <c r="A234" s="46">
        <v>233</v>
      </c>
      <c r="B234" s="46">
        <v>13456</v>
      </c>
      <c r="C234" s="46" t="s">
        <v>335</v>
      </c>
      <c r="D234" s="46" t="s">
        <v>30</v>
      </c>
      <c r="E234" s="47">
        <v>1995</v>
      </c>
      <c r="F234" s="48">
        <v>4.0000000000000002E-4</v>
      </c>
      <c r="G234" s="49">
        <f>E234/Resumo!$D$15</f>
        <v>2.0468809898901149E-2</v>
      </c>
    </row>
    <row r="235" spans="1:7" x14ac:dyDescent="0.2">
      <c r="A235" s="46">
        <v>234</v>
      </c>
      <c r="B235" s="46">
        <v>50321</v>
      </c>
      <c r="C235" s="46" t="s">
        <v>336</v>
      </c>
      <c r="D235" s="46" t="s">
        <v>150</v>
      </c>
      <c r="E235" s="47">
        <v>1994</v>
      </c>
      <c r="F235" s="48">
        <v>4.0000000000000002E-4</v>
      </c>
      <c r="G235" s="49">
        <f>E235/Resumo!$D$15</f>
        <v>2.045854984381398E-2</v>
      </c>
    </row>
    <row r="236" spans="1:7" x14ac:dyDescent="0.2">
      <c r="A236" s="46">
        <v>235</v>
      </c>
      <c r="B236" s="46">
        <v>30007</v>
      </c>
      <c r="C236" s="46" t="s">
        <v>337</v>
      </c>
      <c r="D236" s="46" t="s">
        <v>145</v>
      </c>
      <c r="E236" s="47">
        <v>1991</v>
      </c>
      <c r="F236" s="48">
        <v>4.0000000000000002E-4</v>
      </c>
      <c r="G236" s="49">
        <f>E236/Resumo!$D$15</f>
        <v>2.0427769678552476E-2</v>
      </c>
    </row>
    <row r="237" spans="1:7" x14ac:dyDescent="0.2">
      <c r="A237" s="46">
        <v>236</v>
      </c>
      <c r="B237" s="46">
        <v>45888</v>
      </c>
      <c r="C237" s="46" t="s">
        <v>338</v>
      </c>
      <c r="D237" s="46" t="s">
        <v>42</v>
      </c>
      <c r="E237" s="47">
        <v>1984</v>
      </c>
      <c r="F237" s="48">
        <v>4.0000000000000002E-4</v>
      </c>
      <c r="G237" s="49">
        <f>E237/Resumo!$D$15</f>
        <v>2.0355949292942297E-2</v>
      </c>
    </row>
    <row r="238" spans="1:7" x14ac:dyDescent="0.2">
      <c r="A238" s="46">
        <v>237</v>
      </c>
      <c r="B238" s="46">
        <v>31131</v>
      </c>
      <c r="C238" s="46" t="s">
        <v>339</v>
      </c>
      <c r="D238" s="46" t="s">
        <v>153</v>
      </c>
      <c r="E238" s="47">
        <v>1970</v>
      </c>
      <c r="F238" s="48">
        <v>4.0000000000000002E-4</v>
      </c>
      <c r="G238" s="49">
        <f>E238/Resumo!$D$15</f>
        <v>2.0212308521721938E-2</v>
      </c>
    </row>
    <row r="239" spans="1:7" x14ac:dyDescent="0.2">
      <c r="A239" s="46">
        <v>238</v>
      </c>
      <c r="B239" s="46">
        <v>40444</v>
      </c>
      <c r="C239" s="46" t="s">
        <v>340</v>
      </c>
      <c r="D239" s="46" t="s">
        <v>59</v>
      </c>
      <c r="E239" s="47">
        <v>1949</v>
      </c>
      <c r="F239" s="48">
        <v>4.0000000000000002E-4</v>
      </c>
      <c r="G239" s="49">
        <f>E239/Resumo!$D$15</f>
        <v>1.9996847364891396E-2</v>
      </c>
    </row>
    <row r="240" spans="1:7" x14ac:dyDescent="0.2">
      <c r="A240" s="46">
        <v>239</v>
      </c>
      <c r="B240" s="46">
        <v>19167</v>
      </c>
      <c r="C240" s="46" t="s">
        <v>341</v>
      </c>
      <c r="D240" s="46" t="s">
        <v>140</v>
      </c>
      <c r="E240" s="47">
        <v>1915</v>
      </c>
      <c r="F240" s="48">
        <v>4.0000000000000002E-4</v>
      </c>
      <c r="G240" s="49">
        <f>E240/Resumo!$D$15</f>
        <v>1.9648005491927668E-2</v>
      </c>
    </row>
    <row r="241" spans="1:7" x14ac:dyDescent="0.2">
      <c r="A241" s="46">
        <v>240</v>
      </c>
      <c r="B241" s="46">
        <v>19900</v>
      </c>
      <c r="C241" s="46" t="s">
        <v>342</v>
      </c>
      <c r="D241" s="46" t="s">
        <v>140</v>
      </c>
      <c r="E241" s="47">
        <v>1907</v>
      </c>
      <c r="F241" s="48">
        <v>4.0000000000000002E-4</v>
      </c>
      <c r="G241" s="49">
        <f>E241/Resumo!$D$15</f>
        <v>1.956592505123032E-2</v>
      </c>
    </row>
    <row r="242" spans="1:7" x14ac:dyDescent="0.2">
      <c r="A242" s="46">
        <v>241</v>
      </c>
      <c r="B242" s="46">
        <v>30314</v>
      </c>
      <c r="C242" s="46" t="s">
        <v>343</v>
      </c>
      <c r="D242" s="46" t="s">
        <v>145</v>
      </c>
      <c r="E242" s="47">
        <v>1902</v>
      </c>
      <c r="F242" s="48">
        <v>4.0000000000000002E-4</v>
      </c>
      <c r="G242" s="49">
        <f>E242/Resumo!$D$15</f>
        <v>1.9514624775794479E-2</v>
      </c>
    </row>
    <row r="243" spans="1:7" x14ac:dyDescent="0.2">
      <c r="A243" s="46">
        <v>242</v>
      </c>
      <c r="B243" s="46">
        <v>43175</v>
      </c>
      <c r="C243" s="46" t="s">
        <v>344</v>
      </c>
      <c r="D243" s="46" t="s">
        <v>36</v>
      </c>
      <c r="E243" s="47">
        <v>1902</v>
      </c>
      <c r="F243" s="48">
        <v>4.0000000000000002E-4</v>
      </c>
      <c r="G243" s="49">
        <f>E243/Resumo!$D$15</f>
        <v>1.9514624775794479E-2</v>
      </c>
    </row>
    <row r="244" spans="1:7" x14ac:dyDescent="0.2">
      <c r="A244" s="46">
        <v>243</v>
      </c>
      <c r="B244" s="46">
        <v>23444</v>
      </c>
      <c r="C244" s="46" t="s">
        <v>345</v>
      </c>
      <c r="D244" s="46" t="s">
        <v>79</v>
      </c>
      <c r="E244" s="47">
        <v>1890</v>
      </c>
      <c r="F244" s="48">
        <v>4.0000000000000002E-4</v>
      </c>
      <c r="G244" s="49">
        <f>E244/Resumo!$D$15</f>
        <v>1.9391504114748458E-2</v>
      </c>
    </row>
    <row r="245" spans="1:7" x14ac:dyDescent="0.2">
      <c r="A245" s="46">
        <v>244</v>
      </c>
      <c r="B245" s="46">
        <v>45544</v>
      </c>
      <c r="C245" s="46" t="s">
        <v>346</v>
      </c>
      <c r="D245" s="46" t="s">
        <v>42</v>
      </c>
      <c r="E245" s="47">
        <v>1887</v>
      </c>
      <c r="F245" s="48">
        <v>4.0000000000000002E-4</v>
      </c>
      <c r="G245" s="49">
        <f>E245/Resumo!$D$15</f>
        <v>1.9360723949486951E-2</v>
      </c>
    </row>
    <row r="246" spans="1:7" x14ac:dyDescent="0.2">
      <c r="A246" s="46">
        <v>245</v>
      </c>
      <c r="B246" s="46">
        <v>10153</v>
      </c>
      <c r="C246" s="46" t="s">
        <v>347</v>
      </c>
      <c r="D246" s="46" t="s">
        <v>50</v>
      </c>
      <c r="E246" s="47">
        <v>1884</v>
      </c>
      <c r="F246" s="48">
        <v>4.0000000000000002E-4</v>
      </c>
      <c r="G246" s="49">
        <f>E246/Resumo!$D$15</f>
        <v>1.9329943784225447E-2</v>
      </c>
    </row>
    <row r="247" spans="1:7" x14ac:dyDescent="0.2">
      <c r="A247" s="46">
        <v>246</v>
      </c>
      <c r="B247" s="46">
        <v>19103</v>
      </c>
      <c r="C247" s="46" t="s">
        <v>348</v>
      </c>
      <c r="D247" s="46" t="s">
        <v>140</v>
      </c>
      <c r="E247" s="47">
        <v>1880</v>
      </c>
      <c r="F247" s="48">
        <v>4.0000000000000002E-4</v>
      </c>
      <c r="G247" s="49">
        <f>E247/Resumo!$D$15</f>
        <v>1.9288903563876771E-2</v>
      </c>
    </row>
    <row r="248" spans="1:7" x14ac:dyDescent="0.2">
      <c r="A248" s="46">
        <v>247</v>
      </c>
      <c r="B248" s="46">
        <v>31456</v>
      </c>
      <c r="C248" s="46" t="s">
        <v>349</v>
      </c>
      <c r="D248" s="46" t="s">
        <v>153</v>
      </c>
      <c r="E248" s="47">
        <v>1875</v>
      </c>
      <c r="F248" s="48">
        <v>2.9999999999999997E-4</v>
      </c>
      <c r="G248" s="49">
        <f>E248/Resumo!$D$15</f>
        <v>1.923760328844093E-2</v>
      </c>
    </row>
    <row r="249" spans="1:7" x14ac:dyDescent="0.2">
      <c r="A249" s="46">
        <v>248</v>
      </c>
      <c r="B249" s="46">
        <v>14555</v>
      </c>
      <c r="C249" s="46" t="s">
        <v>350</v>
      </c>
      <c r="D249" s="46" t="s">
        <v>47</v>
      </c>
      <c r="E249" s="47">
        <v>1871</v>
      </c>
      <c r="F249" s="48">
        <v>2.9999999999999997E-4</v>
      </c>
      <c r="G249" s="49">
        <f>E249/Resumo!$D$15</f>
        <v>1.9196563068092254E-2</v>
      </c>
    </row>
    <row r="250" spans="1:7" x14ac:dyDescent="0.2">
      <c r="A250" s="46">
        <v>249</v>
      </c>
      <c r="B250" s="46">
        <v>10110</v>
      </c>
      <c r="C250" s="46" t="s">
        <v>351</v>
      </c>
      <c r="D250" s="46" t="s">
        <v>50</v>
      </c>
      <c r="E250" s="47">
        <v>1871</v>
      </c>
      <c r="F250" s="48">
        <v>2.9999999999999997E-4</v>
      </c>
      <c r="G250" s="49">
        <f>E250/Resumo!$D$15</f>
        <v>1.9196563068092254E-2</v>
      </c>
    </row>
    <row r="251" spans="1:7" x14ac:dyDescent="0.2">
      <c r="A251" s="46">
        <v>250</v>
      </c>
      <c r="B251" s="46">
        <v>30800</v>
      </c>
      <c r="C251" s="46" t="s">
        <v>352</v>
      </c>
      <c r="D251" s="46" t="s">
        <v>145</v>
      </c>
      <c r="E251" s="47">
        <v>1854</v>
      </c>
      <c r="F251" s="48">
        <v>2.9999999999999997E-4</v>
      </c>
      <c r="G251" s="49">
        <f>E251/Resumo!$D$15</f>
        <v>1.9022142131610392E-2</v>
      </c>
    </row>
    <row r="252" spans="1:7" x14ac:dyDescent="0.2">
      <c r="A252" s="46">
        <v>251</v>
      </c>
      <c r="B252" s="46">
        <v>45145</v>
      </c>
      <c r="C252" s="46" t="s">
        <v>353</v>
      </c>
      <c r="D252" s="46" t="s">
        <v>42</v>
      </c>
      <c r="E252" s="47">
        <v>1852</v>
      </c>
      <c r="F252" s="48">
        <v>2.9999999999999997E-4</v>
      </c>
      <c r="G252" s="49">
        <f>E252/Resumo!$D$15</f>
        <v>1.9001622021436054E-2</v>
      </c>
    </row>
    <row r="253" spans="1:7" x14ac:dyDescent="0.2">
      <c r="A253" s="46">
        <v>252</v>
      </c>
      <c r="B253" s="46">
        <v>19230</v>
      </c>
      <c r="C253" s="46" t="s">
        <v>354</v>
      </c>
      <c r="D253" s="46" t="s">
        <v>140</v>
      </c>
      <c r="E253" s="47">
        <v>1837</v>
      </c>
      <c r="F253" s="48">
        <v>2.9999999999999997E-4</v>
      </c>
      <c r="G253" s="49">
        <f>E253/Resumo!$D$15</f>
        <v>1.8847721195128526E-2</v>
      </c>
    </row>
    <row r="254" spans="1:7" x14ac:dyDescent="0.2">
      <c r="A254" s="46">
        <v>253</v>
      </c>
      <c r="B254" s="46">
        <v>50005</v>
      </c>
      <c r="C254" s="46" t="s">
        <v>355</v>
      </c>
      <c r="D254" s="46" t="s">
        <v>150</v>
      </c>
      <c r="E254" s="47">
        <v>1831</v>
      </c>
      <c r="F254" s="48">
        <v>2.9999999999999997E-4</v>
      </c>
      <c r="G254" s="49">
        <f>E254/Resumo!$D$15</f>
        <v>1.8786160864605515E-2</v>
      </c>
    </row>
    <row r="255" spans="1:7" x14ac:dyDescent="0.2">
      <c r="A255" s="46">
        <v>254</v>
      </c>
      <c r="B255" s="46">
        <v>14040</v>
      </c>
      <c r="C255" s="46" t="s">
        <v>356</v>
      </c>
      <c r="D255" s="46" t="s">
        <v>47</v>
      </c>
      <c r="E255" s="47">
        <v>1830</v>
      </c>
      <c r="F255" s="48">
        <v>2.9999999999999997E-4</v>
      </c>
      <c r="G255" s="49">
        <f>E255/Resumo!$D$15</f>
        <v>1.8775900809518346E-2</v>
      </c>
    </row>
    <row r="256" spans="1:7" x14ac:dyDescent="0.2">
      <c r="A256" s="46">
        <v>255</v>
      </c>
      <c r="B256" s="46">
        <v>55115</v>
      </c>
      <c r="C256" s="46" t="s">
        <v>357</v>
      </c>
      <c r="D256" s="46" t="s">
        <v>62</v>
      </c>
      <c r="E256" s="47">
        <v>1793</v>
      </c>
      <c r="F256" s="48">
        <v>2.9999999999999997E-4</v>
      </c>
      <c r="G256" s="49">
        <f>E256/Resumo!$D$15</f>
        <v>1.8396278771293111E-2</v>
      </c>
    </row>
    <row r="257" spans="1:7" x14ac:dyDescent="0.2">
      <c r="A257" s="46">
        <v>256</v>
      </c>
      <c r="B257" s="46">
        <v>31400</v>
      </c>
      <c r="C257" s="46" t="s">
        <v>358</v>
      </c>
      <c r="D257" s="46" t="s">
        <v>153</v>
      </c>
      <c r="E257" s="47">
        <v>1782</v>
      </c>
      <c r="F257" s="48">
        <v>2.9999999999999997E-4</v>
      </c>
      <c r="G257" s="49">
        <f>E257/Resumo!$D$15</f>
        <v>1.8283418165334259E-2</v>
      </c>
    </row>
    <row r="258" spans="1:7" x14ac:dyDescent="0.2">
      <c r="A258" s="46">
        <v>257</v>
      </c>
      <c r="B258" s="46">
        <v>23230</v>
      </c>
      <c r="C258" s="46" t="s">
        <v>359</v>
      </c>
      <c r="D258" s="46" t="s">
        <v>79</v>
      </c>
      <c r="E258" s="47">
        <v>1779</v>
      </c>
      <c r="F258" s="48">
        <v>2.9999999999999997E-4</v>
      </c>
      <c r="G258" s="49">
        <f>E258/Resumo!$D$15</f>
        <v>1.8252638000072752E-2</v>
      </c>
    </row>
    <row r="259" spans="1:7" x14ac:dyDescent="0.2">
      <c r="A259" s="46">
        <v>258</v>
      </c>
      <c r="B259" s="46">
        <v>14111</v>
      </c>
      <c r="C259" s="46" t="s">
        <v>360</v>
      </c>
      <c r="D259" s="46" t="s">
        <v>47</v>
      </c>
      <c r="E259" s="47">
        <v>1779</v>
      </c>
      <c r="F259" s="48">
        <v>2.9999999999999997E-4</v>
      </c>
      <c r="G259" s="49">
        <f>E259/Resumo!$D$15</f>
        <v>1.8252638000072752E-2</v>
      </c>
    </row>
    <row r="260" spans="1:7" x14ac:dyDescent="0.2">
      <c r="A260" s="46">
        <v>259</v>
      </c>
      <c r="B260" s="46">
        <v>50420</v>
      </c>
      <c r="C260" s="46" t="s">
        <v>361</v>
      </c>
      <c r="D260" s="46" t="s">
        <v>150</v>
      </c>
      <c r="E260" s="47">
        <v>1776</v>
      </c>
      <c r="F260" s="48">
        <v>2.9999999999999997E-4</v>
      </c>
      <c r="G260" s="49">
        <f>E260/Resumo!$D$15</f>
        <v>1.8221857834811249E-2</v>
      </c>
    </row>
    <row r="261" spans="1:7" x14ac:dyDescent="0.2">
      <c r="A261" s="46">
        <v>260</v>
      </c>
      <c r="B261" s="46">
        <v>43033</v>
      </c>
      <c r="C261" s="46" t="s">
        <v>362</v>
      </c>
      <c r="D261" s="46" t="s">
        <v>36</v>
      </c>
      <c r="E261" s="47">
        <v>1775</v>
      </c>
      <c r="F261" s="48">
        <v>2.9999999999999997E-4</v>
      </c>
      <c r="G261" s="49">
        <f>E261/Resumo!$D$15</f>
        <v>1.821159777972408E-2</v>
      </c>
    </row>
    <row r="262" spans="1:7" x14ac:dyDescent="0.2">
      <c r="A262" s="46">
        <v>261</v>
      </c>
      <c r="B262" s="46">
        <v>43021</v>
      </c>
      <c r="C262" s="46" t="s">
        <v>363</v>
      </c>
      <c r="D262" s="46" t="s">
        <v>36</v>
      </c>
      <c r="E262" s="47">
        <v>1775</v>
      </c>
      <c r="F262" s="48">
        <v>2.9999999999999997E-4</v>
      </c>
      <c r="G262" s="49">
        <f>E262/Resumo!$D$15</f>
        <v>1.821159777972408E-2</v>
      </c>
    </row>
    <row r="263" spans="1:7" x14ac:dyDescent="0.2">
      <c r="A263" s="46">
        <v>262</v>
      </c>
      <c r="B263" s="46">
        <v>90075</v>
      </c>
      <c r="C263" s="46" t="s">
        <v>364</v>
      </c>
      <c r="D263" s="46" t="s">
        <v>119</v>
      </c>
      <c r="E263" s="47">
        <v>1765</v>
      </c>
      <c r="F263" s="48">
        <v>2.9999999999999997E-4</v>
      </c>
      <c r="G263" s="49">
        <f>E263/Resumo!$D$15</f>
        <v>1.8108997228852394E-2</v>
      </c>
    </row>
    <row r="264" spans="1:7" x14ac:dyDescent="0.2">
      <c r="A264" s="46">
        <v>263</v>
      </c>
      <c r="B264" s="46">
        <v>43079</v>
      </c>
      <c r="C264" s="46" t="s">
        <v>365</v>
      </c>
      <c r="D264" s="46" t="s">
        <v>36</v>
      </c>
      <c r="E264" s="47">
        <v>1748</v>
      </c>
      <c r="F264" s="48">
        <v>2.9999999999999997E-4</v>
      </c>
      <c r="G264" s="49">
        <f>E264/Resumo!$D$15</f>
        <v>1.7934576292370531E-2</v>
      </c>
    </row>
    <row r="265" spans="1:7" x14ac:dyDescent="0.2">
      <c r="A265" s="46">
        <v>264</v>
      </c>
      <c r="B265" s="46">
        <v>10233</v>
      </c>
      <c r="C265" s="46" t="s">
        <v>366</v>
      </c>
      <c r="D265" s="46" t="s">
        <v>50</v>
      </c>
      <c r="E265" s="47">
        <v>1734</v>
      </c>
      <c r="F265" s="48">
        <v>2.9999999999999997E-4</v>
      </c>
      <c r="G265" s="49">
        <f>E265/Resumo!$D$15</f>
        <v>1.7790935521150172E-2</v>
      </c>
    </row>
    <row r="266" spans="1:7" x14ac:dyDescent="0.2">
      <c r="A266" s="46">
        <v>265</v>
      </c>
      <c r="B266" s="46">
        <v>10045</v>
      </c>
      <c r="C266" s="46" t="s">
        <v>367</v>
      </c>
      <c r="D266" s="46" t="s">
        <v>50</v>
      </c>
      <c r="E266" s="47">
        <v>1725</v>
      </c>
      <c r="F266" s="48">
        <v>2.9999999999999997E-4</v>
      </c>
      <c r="G266" s="49">
        <f>E266/Resumo!$D$15</f>
        <v>1.7698595025365655E-2</v>
      </c>
    </row>
    <row r="267" spans="1:7" x14ac:dyDescent="0.2">
      <c r="A267" s="46">
        <v>266</v>
      </c>
      <c r="B267" s="46">
        <v>40007</v>
      </c>
      <c r="C267" s="46" t="s">
        <v>368</v>
      </c>
      <c r="D267" s="46" t="s">
        <v>59</v>
      </c>
      <c r="E267" s="47">
        <v>1692</v>
      </c>
      <c r="F267" s="48">
        <v>2.9999999999999997E-4</v>
      </c>
      <c r="G267" s="49">
        <f>E267/Resumo!$D$15</f>
        <v>1.7360013207489096E-2</v>
      </c>
    </row>
    <row r="268" spans="1:7" x14ac:dyDescent="0.2">
      <c r="A268" s="46">
        <v>267</v>
      </c>
      <c r="B268" s="46">
        <v>14700</v>
      </c>
      <c r="C268" s="46" t="s">
        <v>369</v>
      </c>
      <c r="D268" s="46" t="s">
        <v>47</v>
      </c>
      <c r="E268" s="47">
        <v>1687</v>
      </c>
      <c r="F268" s="48">
        <v>2.9999999999999997E-4</v>
      </c>
      <c r="G268" s="49">
        <f>E268/Resumo!$D$15</f>
        <v>1.7308712932053251E-2</v>
      </c>
    </row>
    <row r="269" spans="1:7" x14ac:dyDescent="0.2">
      <c r="A269" s="46">
        <v>268</v>
      </c>
      <c r="B269" s="46">
        <v>90156</v>
      </c>
      <c r="C269" s="46" t="s">
        <v>370</v>
      </c>
      <c r="D269" s="46" t="s">
        <v>119</v>
      </c>
      <c r="E269" s="47">
        <v>1666</v>
      </c>
      <c r="F269" s="48">
        <v>2.9999999999999997E-4</v>
      </c>
      <c r="G269" s="49">
        <f>E269/Resumo!$D$15</f>
        <v>1.7093251775222713E-2</v>
      </c>
    </row>
    <row r="270" spans="1:7" x14ac:dyDescent="0.2">
      <c r="A270" s="46">
        <v>269</v>
      </c>
      <c r="B270" s="46">
        <v>43123</v>
      </c>
      <c r="C270" s="46" t="s">
        <v>371</v>
      </c>
      <c r="D270" s="46" t="s">
        <v>36</v>
      </c>
      <c r="E270" s="47">
        <v>1665</v>
      </c>
      <c r="F270" s="48">
        <v>2.9999999999999997E-4</v>
      </c>
      <c r="G270" s="49">
        <f>E270/Resumo!$D$15</f>
        <v>1.7082991720135544E-2</v>
      </c>
    </row>
    <row r="271" spans="1:7" x14ac:dyDescent="0.2">
      <c r="A271" s="46">
        <v>270</v>
      </c>
      <c r="B271" s="46">
        <v>50678</v>
      </c>
      <c r="C271" s="46" t="s">
        <v>372</v>
      </c>
      <c r="D271" s="46" t="s">
        <v>150</v>
      </c>
      <c r="E271" s="47">
        <v>1661</v>
      </c>
      <c r="F271" s="48">
        <v>2.9999999999999997E-4</v>
      </c>
      <c r="G271" s="49">
        <f>E271/Resumo!$D$15</f>
        <v>1.7041951499786871E-2</v>
      </c>
    </row>
    <row r="272" spans="1:7" x14ac:dyDescent="0.2">
      <c r="A272" s="46">
        <v>271</v>
      </c>
      <c r="B272" s="46">
        <v>14114</v>
      </c>
      <c r="C272" s="46" t="s">
        <v>373</v>
      </c>
      <c r="D272" s="46" t="s">
        <v>47</v>
      </c>
      <c r="E272" s="47">
        <v>1657</v>
      </c>
      <c r="F272" s="48">
        <v>2.9999999999999997E-4</v>
      </c>
      <c r="G272" s="49">
        <f>E272/Resumo!$D$15</f>
        <v>1.7000911279438199E-2</v>
      </c>
    </row>
    <row r="273" spans="1:7" x14ac:dyDescent="0.2">
      <c r="A273" s="46">
        <v>272</v>
      </c>
      <c r="B273" s="46">
        <v>43000</v>
      </c>
      <c r="C273" s="46" t="s">
        <v>374</v>
      </c>
      <c r="D273" s="46" t="s">
        <v>36</v>
      </c>
      <c r="E273" s="47">
        <v>1649</v>
      </c>
      <c r="F273" s="48">
        <v>2.9999999999999997E-4</v>
      </c>
      <c r="G273" s="49">
        <f>E273/Resumo!$D$15</f>
        <v>1.691883083874085E-2</v>
      </c>
    </row>
    <row r="274" spans="1:7" x14ac:dyDescent="0.2">
      <c r="A274" s="46">
        <v>273</v>
      </c>
      <c r="B274" s="46">
        <v>30730</v>
      </c>
      <c r="C274" s="46" t="s">
        <v>375</v>
      </c>
      <c r="D274" s="46" t="s">
        <v>145</v>
      </c>
      <c r="E274" s="47">
        <v>1618</v>
      </c>
      <c r="F274" s="48">
        <v>2.9999999999999997E-4</v>
      </c>
      <c r="G274" s="49">
        <f>E274/Resumo!$D$15</f>
        <v>1.6600769131038626E-2</v>
      </c>
    </row>
    <row r="275" spans="1:7" x14ac:dyDescent="0.2">
      <c r="A275" s="46">
        <v>274</v>
      </c>
      <c r="B275" s="46">
        <v>19911</v>
      </c>
      <c r="C275" s="46" t="s">
        <v>376</v>
      </c>
      <c r="D275" s="46" t="s">
        <v>140</v>
      </c>
      <c r="E275" s="47">
        <v>1595</v>
      </c>
      <c r="F275" s="48">
        <v>2.9999999999999997E-4</v>
      </c>
      <c r="G275" s="49">
        <f>E275/Resumo!$D$15</f>
        <v>1.6364787864033749E-2</v>
      </c>
    </row>
    <row r="276" spans="1:7" x14ac:dyDescent="0.2">
      <c r="A276" s="46">
        <v>275</v>
      </c>
      <c r="B276" s="46">
        <v>50600</v>
      </c>
      <c r="C276" s="46" t="s">
        <v>377</v>
      </c>
      <c r="D276" s="46" t="s">
        <v>150</v>
      </c>
      <c r="E276" s="47">
        <v>1589</v>
      </c>
      <c r="F276" s="48">
        <v>2.9999999999999997E-4</v>
      </c>
      <c r="G276" s="49">
        <f>E276/Resumo!$D$15</f>
        <v>1.6303227533510739E-2</v>
      </c>
    </row>
    <row r="277" spans="1:7" x14ac:dyDescent="0.2">
      <c r="A277" s="46">
        <v>276</v>
      </c>
      <c r="B277" s="46">
        <v>43433</v>
      </c>
      <c r="C277" s="46" t="s">
        <v>378</v>
      </c>
      <c r="D277" s="46" t="s">
        <v>36</v>
      </c>
      <c r="E277" s="47">
        <v>1586</v>
      </c>
      <c r="F277" s="48">
        <v>2.9999999999999997E-4</v>
      </c>
      <c r="G277" s="49">
        <f>E277/Resumo!$D$15</f>
        <v>1.6272447368249236E-2</v>
      </c>
    </row>
    <row r="278" spans="1:7" x14ac:dyDescent="0.2">
      <c r="A278" s="46">
        <v>277</v>
      </c>
      <c r="B278" s="46">
        <v>43011</v>
      </c>
      <c r="C278" s="46" t="s">
        <v>379</v>
      </c>
      <c r="D278" s="46" t="s">
        <v>36</v>
      </c>
      <c r="E278" s="47">
        <v>1584</v>
      </c>
      <c r="F278" s="48">
        <v>2.9999999999999997E-4</v>
      </c>
      <c r="G278" s="49">
        <f>E278/Resumo!$D$15</f>
        <v>1.6251927258074898E-2</v>
      </c>
    </row>
    <row r="279" spans="1:7" x14ac:dyDescent="0.2">
      <c r="A279" s="46">
        <v>278</v>
      </c>
      <c r="B279" s="46">
        <v>50500</v>
      </c>
      <c r="C279" s="46" t="s">
        <v>380</v>
      </c>
      <c r="D279" s="46" t="s">
        <v>150</v>
      </c>
      <c r="E279" s="47">
        <v>1569</v>
      </c>
      <c r="F279" s="48">
        <v>2.9999999999999997E-4</v>
      </c>
      <c r="G279" s="49">
        <f>E279/Resumo!$D$15</f>
        <v>1.609802643176737E-2</v>
      </c>
    </row>
    <row r="280" spans="1:7" x14ac:dyDescent="0.2">
      <c r="A280" s="46">
        <v>279</v>
      </c>
      <c r="B280" s="46">
        <v>30222</v>
      </c>
      <c r="C280" s="46" t="s">
        <v>381</v>
      </c>
      <c r="D280" s="46" t="s">
        <v>145</v>
      </c>
      <c r="E280" s="47">
        <v>1557</v>
      </c>
      <c r="F280" s="48">
        <v>2.9999999999999997E-4</v>
      </c>
      <c r="G280" s="49">
        <f>E280/Resumo!$D$15</f>
        <v>1.5974905770721349E-2</v>
      </c>
    </row>
    <row r="281" spans="1:7" x14ac:dyDescent="0.2">
      <c r="A281" s="46">
        <v>280</v>
      </c>
      <c r="B281" s="46">
        <v>19157</v>
      </c>
      <c r="C281" s="46" t="s">
        <v>382</v>
      </c>
      <c r="D281" s="46" t="s">
        <v>140</v>
      </c>
      <c r="E281" s="47">
        <v>1554</v>
      </c>
      <c r="F281" s="48">
        <v>2.9999999999999997E-4</v>
      </c>
      <c r="G281" s="49">
        <f>E281/Resumo!$D$15</f>
        <v>1.5944125605459842E-2</v>
      </c>
    </row>
    <row r="282" spans="1:7" x14ac:dyDescent="0.2">
      <c r="A282" s="46">
        <v>281</v>
      </c>
      <c r="B282" s="46">
        <v>30888</v>
      </c>
      <c r="C282" s="46" t="s">
        <v>383</v>
      </c>
      <c r="D282" s="46" t="s">
        <v>145</v>
      </c>
      <c r="E282" s="47">
        <v>1544</v>
      </c>
      <c r="F282" s="48">
        <v>2.9999999999999997E-4</v>
      </c>
      <c r="G282" s="49">
        <f>E282/Resumo!$D$15</f>
        <v>1.5841525054588159E-2</v>
      </c>
    </row>
    <row r="283" spans="1:7" x14ac:dyDescent="0.2">
      <c r="A283" s="46">
        <v>282</v>
      </c>
      <c r="B283" s="46">
        <v>55033</v>
      </c>
      <c r="C283" s="46" t="s">
        <v>384</v>
      </c>
      <c r="D283" s="46" t="s">
        <v>62</v>
      </c>
      <c r="E283" s="47">
        <v>1544</v>
      </c>
      <c r="F283" s="48">
        <v>2.9999999999999997E-4</v>
      </c>
      <c r="G283" s="49">
        <f>E283/Resumo!$D$15</f>
        <v>1.5841525054588159E-2</v>
      </c>
    </row>
    <row r="284" spans="1:7" x14ac:dyDescent="0.2">
      <c r="A284" s="46">
        <v>283</v>
      </c>
      <c r="B284" s="46">
        <v>31363</v>
      </c>
      <c r="C284" s="46" t="s">
        <v>385</v>
      </c>
      <c r="D284" s="46" t="s">
        <v>153</v>
      </c>
      <c r="E284" s="47">
        <v>1541</v>
      </c>
      <c r="F284" s="48">
        <v>2.9999999999999997E-4</v>
      </c>
      <c r="G284" s="49">
        <f>E284/Resumo!$D$15</f>
        <v>1.5810744889326652E-2</v>
      </c>
    </row>
    <row r="285" spans="1:7" x14ac:dyDescent="0.2">
      <c r="A285" s="46">
        <v>284</v>
      </c>
      <c r="B285" s="46">
        <v>50533</v>
      </c>
      <c r="C285" s="46" t="s">
        <v>386</v>
      </c>
      <c r="D285" s="46" t="s">
        <v>150</v>
      </c>
      <c r="E285" s="47">
        <v>1534</v>
      </c>
      <c r="F285" s="48">
        <v>2.9999999999999997E-4</v>
      </c>
      <c r="G285" s="49">
        <f>E285/Resumo!$D$15</f>
        <v>1.5738924503716473E-2</v>
      </c>
    </row>
    <row r="286" spans="1:7" x14ac:dyDescent="0.2">
      <c r="A286" s="46">
        <v>285</v>
      </c>
      <c r="B286" s="46">
        <v>23222</v>
      </c>
      <c r="C286" s="46" t="s">
        <v>387</v>
      </c>
      <c r="D286" s="46" t="s">
        <v>79</v>
      </c>
      <c r="E286" s="47">
        <v>1527</v>
      </c>
      <c r="F286" s="48">
        <v>2.9999999999999997E-4</v>
      </c>
      <c r="G286" s="49">
        <f>E286/Resumo!$D$15</f>
        <v>1.5667104118106293E-2</v>
      </c>
    </row>
    <row r="287" spans="1:7" x14ac:dyDescent="0.2">
      <c r="A287" s="46">
        <v>286</v>
      </c>
      <c r="B287" s="46">
        <v>25500</v>
      </c>
      <c r="C287" s="46" t="s">
        <v>388</v>
      </c>
      <c r="D287" s="46" t="s">
        <v>33</v>
      </c>
      <c r="E287" s="47">
        <v>1510</v>
      </c>
      <c r="F287" s="48">
        <v>2.9999999999999997E-4</v>
      </c>
      <c r="G287" s="49">
        <f>E287/Resumo!$D$15</f>
        <v>1.5492683181624429E-2</v>
      </c>
    </row>
    <row r="288" spans="1:7" x14ac:dyDescent="0.2">
      <c r="A288" s="46">
        <v>287</v>
      </c>
      <c r="B288" s="46">
        <v>55155</v>
      </c>
      <c r="C288" s="46" t="s">
        <v>389</v>
      </c>
      <c r="D288" s="46" t="s">
        <v>62</v>
      </c>
      <c r="E288" s="47">
        <v>1490</v>
      </c>
      <c r="F288" s="48">
        <v>2.9999999999999997E-4</v>
      </c>
      <c r="G288" s="49">
        <f>E288/Resumo!$D$15</f>
        <v>1.5287482079881058E-2</v>
      </c>
    </row>
    <row r="289" spans="1:7" x14ac:dyDescent="0.2">
      <c r="A289" s="46">
        <v>288</v>
      </c>
      <c r="B289" s="46">
        <v>31903</v>
      </c>
      <c r="C289" s="46" t="s">
        <v>390</v>
      </c>
      <c r="D289" s="46" t="s">
        <v>153</v>
      </c>
      <c r="E289" s="47">
        <v>1487</v>
      </c>
      <c r="F289" s="48">
        <v>2.9999999999999997E-4</v>
      </c>
      <c r="G289" s="49">
        <f>E289/Resumo!$D$15</f>
        <v>1.5256701914619553E-2</v>
      </c>
    </row>
    <row r="290" spans="1:7" x14ac:dyDescent="0.2">
      <c r="A290" s="46">
        <v>289</v>
      </c>
      <c r="B290" s="46">
        <v>31314</v>
      </c>
      <c r="C290" s="46" t="s">
        <v>391</v>
      </c>
      <c r="D290" s="46" t="s">
        <v>153</v>
      </c>
      <c r="E290" s="47">
        <v>1443</v>
      </c>
      <c r="F290" s="48">
        <v>2.9999999999999997E-4</v>
      </c>
      <c r="G290" s="49">
        <f>E290/Resumo!$D$15</f>
        <v>1.4805259490784138E-2</v>
      </c>
    </row>
    <row r="291" spans="1:7" x14ac:dyDescent="0.2">
      <c r="A291" s="46">
        <v>290</v>
      </c>
      <c r="B291" s="46">
        <v>43655</v>
      </c>
      <c r="C291" s="46" t="s">
        <v>392</v>
      </c>
      <c r="D291" s="46" t="s">
        <v>36</v>
      </c>
      <c r="E291" s="47">
        <v>1427</v>
      </c>
      <c r="F291" s="48">
        <v>2.9999999999999997E-4</v>
      </c>
      <c r="G291" s="49">
        <f>E291/Resumo!$D$15</f>
        <v>1.4641098609389443E-2</v>
      </c>
    </row>
    <row r="292" spans="1:7" x14ac:dyDescent="0.2">
      <c r="A292" s="46">
        <v>291</v>
      </c>
      <c r="B292" s="46">
        <v>19666</v>
      </c>
      <c r="C292" s="46" t="s">
        <v>393</v>
      </c>
      <c r="D292" s="46" t="s">
        <v>140</v>
      </c>
      <c r="E292" s="47">
        <v>1416</v>
      </c>
      <c r="F292" s="48">
        <v>2.9999999999999997E-4</v>
      </c>
      <c r="G292" s="49">
        <f>E292/Resumo!$D$15</f>
        <v>1.452823800343059E-2</v>
      </c>
    </row>
    <row r="293" spans="1:7" x14ac:dyDescent="0.2">
      <c r="A293" s="46">
        <v>292</v>
      </c>
      <c r="B293" s="46">
        <v>30400</v>
      </c>
      <c r="C293" s="46" t="s">
        <v>394</v>
      </c>
      <c r="D293" s="46" t="s">
        <v>145</v>
      </c>
      <c r="E293" s="47">
        <v>1415</v>
      </c>
      <c r="F293" s="48">
        <v>2.9999999999999997E-4</v>
      </c>
      <c r="G293" s="49">
        <f>E293/Resumo!$D$15</f>
        <v>1.4517977948343421E-2</v>
      </c>
    </row>
    <row r="294" spans="1:7" x14ac:dyDescent="0.2">
      <c r="A294" s="46">
        <v>293</v>
      </c>
      <c r="B294" s="46">
        <v>30100</v>
      </c>
      <c r="C294" s="46" t="s">
        <v>395</v>
      </c>
      <c r="D294" s="46" t="s">
        <v>145</v>
      </c>
      <c r="E294" s="47">
        <v>1414</v>
      </c>
      <c r="F294" s="48">
        <v>2.9999999999999997E-4</v>
      </c>
      <c r="G294" s="49">
        <f>E294/Resumo!$D$15</f>
        <v>1.4507717893256254E-2</v>
      </c>
    </row>
    <row r="295" spans="1:7" x14ac:dyDescent="0.2">
      <c r="A295" s="46">
        <v>294</v>
      </c>
      <c r="B295" s="46">
        <v>14033</v>
      </c>
      <c r="C295" s="46" t="s">
        <v>396</v>
      </c>
      <c r="D295" s="46" t="s">
        <v>47</v>
      </c>
      <c r="E295" s="47">
        <v>1391</v>
      </c>
      <c r="F295" s="48">
        <v>2.9999999999999997E-4</v>
      </c>
      <c r="G295" s="49">
        <f>E295/Resumo!$D$15</f>
        <v>1.4271736626251377E-2</v>
      </c>
    </row>
    <row r="296" spans="1:7" x14ac:dyDescent="0.2">
      <c r="A296" s="46">
        <v>295</v>
      </c>
      <c r="B296" s="46">
        <v>19016</v>
      </c>
      <c r="C296" s="46" t="s">
        <v>397</v>
      </c>
      <c r="D296" s="46" t="s">
        <v>140</v>
      </c>
      <c r="E296" s="47">
        <v>1389</v>
      </c>
      <c r="F296" s="48">
        <v>2.9999999999999997E-4</v>
      </c>
      <c r="G296" s="49">
        <f>E296/Resumo!$D$15</f>
        <v>1.4251216516077041E-2</v>
      </c>
    </row>
    <row r="297" spans="1:7" x14ac:dyDescent="0.2">
      <c r="A297" s="46">
        <v>296</v>
      </c>
      <c r="B297" s="46">
        <v>14077</v>
      </c>
      <c r="C297" s="46" t="s">
        <v>398</v>
      </c>
      <c r="D297" s="46" t="s">
        <v>47</v>
      </c>
      <c r="E297" s="47">
        <v>1379</v>
      </c>
      <c r="F297" s="48">
        <v>2.9999999999999997E-4</v>
      </c>
      <c r="G297" s="49">
        <f>E297/Resumo!$D$15</f>
        <v>1.4148615965205356E-2</v>
      </c>
    </row>
    <row r="298" spans="1:7" x14ac:dyDescent="0.2">
      <c r="A298" s="46">
        <v>297</v>
      </c>
      <c r="B298" s="46">
        <v>90222</v>
      </c>
      <c r="C298" s="46" t="s">
        <v>399</v>
      </c>
      <c r="D298" s="46" t="s">
        <v>119</v>
      </c>
      <c r="E298" s="47">
        <v>1375</v>
      </c>
      <c r="F298" s="48">
        <v>2.9999999999999997E-4</v>
      </c>
      <c r="G298" s="49">
        <f>E298/Resumo!$D$15</f>
        <v>1.4107575744856682E-2</v>
      </c>
    </row>
    <row r="299" spans="1:7" x14ac:dyDescent="0.2">
      <c r="A299" s="46">
        <v>298</v>
      </c>
      <c r="B299" s="46">
        <v>31223</v>
      </c>
      <c r="C299" s="46" t="s">
        <v>400</v>
      </c>
      <c r="D299" s="46" t="s">
        <v>153</v>
      </c>
      <c r="E299" s="47">
        <v>1375</v>
      </c>
      <c r="F299" s="48">
        <v>2.9999999999999997E-4</v>
      </c>
      <c r="G299" s="49">
        <f>E299/Resumo!$D$15</f>
        <v>1.4107575744856682E-2</v>
      </c>
    </row>
    <row r="300" spans="1:7" x14ac:dyDescent="0.2">
      <c r="A300" s="46">
        <v>299</v>
      </c>
      <c r="B300" s="46">
        <v>30303</v>
      </c>
      <c r="C300" s="46" t="s">
        <v>401</v>
      </c>
      <c r="D300" s="46" t="s">
        <v>145</v>
      </c>
      <c r="E300" s="47">
        <v>1371</v>
      </c>
      <c r="F300" s="48">
        <v>2.9999999999999997E-4</v>
      </c>
      <c r="G300" s="49">
        <f>E300/Resumo!$D$15</f>
        <v>1.4066535524508008E-2</v>
      </c>
    </row>
    <row r="301" spans="1:7" x14ac:dyDescent="0.2">
      <c r="A301" s="46">
        <v>300</v>
      </c>
      <c r="B301" s="46">
        <v>19099</v>
      </c>
      <c r="C301" s="46" t="s">
        <v>402</v>
      </c>
      <c r="D301" s="46" t="s">
        <v>140</v>
      </c>
      <c r="E301" s="47">
        <v>1369</v>
      </c>
      <c r="F301" s="48">
        <v>2.9999999999999997E-4</v>
      </c>
      <c r="G301" s="49">
        <f>E301/Resumo!$D$15</f>
        <v>1.404601541433367E-2</v>
      </c>
    </row>
    <row r="302" spans="1:7" x14ac:dyDescent="0.2">
      <c r="A302" s="46">
        <v>301</v>
      </c>
      <c r="B302" s="46">
        <v>30147</v>
      </c>
      <c r="C302" s="46" t="s">
        <v>403</v>
      </c>
      <c r="D302" s="46" t="s">
        <v>145</v>
      </c>
      <c r="E302" s="47">
        <v>1365</v>
      </c>
      <c r="F302" s="48">
        <v>2.9999999999999997E-4</v>
      </c>
      <c r="G302" s="49">
        <f>E302/Resumo!$D$15</f>
        <v>1.4004975193984996E-2</v>
      </c>
    </row>
    <row r="303" spans="1:7" x14ac:dyDescent="0.2">
      <c r="A303" s="46">
        <v>302</v>
      </c>
      <c r="B303" s="46">
        <v>43430</v>
      </c>
      <c r="C303" s="46" t="s">
        <v>404</v>
      </c>
      <c r="D303" s="46" t="s">
        <v>36</v>
      </c>
      <c r="E303" s="47">
        <v>1365</v>
      </c>
      <c r="F303" s="48">
        <v>2.9999999999999997E-4</v>
      </c>
      <c r="G303" s="49">
        <f>E303/Resumo!$D$15</f>
        <v>1.4004975193984996E-2</v>
      </c>
    </row>
    <row r="304" spans="1:7" x14ac:dyDescent="0.2">
      <c r="A304" s="46">
        <v>303</v>
      </c>
      <c r="B304" s="46">
        <v>10606</v>
      </c>
      <c r="C304" s="46" t="s">
        <v>405</v>
      </c>
      <c r="D304" s="46" t="s">
        <v>50</v>
      </c>
      <c r="E304" s="47">
        <v>1361</v>
      </c>
      <c r="F304" s="48">
        <v>2.9999999999999997E-4</v>
      </c>
      <c r="G304" s="49">
        <f>E304/Resumo!$D$15</f>
        <v>1.3963934973636323E-2</v>
      </c>
    </row>
    <row r="305" spans="1:7" x14ac:dyDescent="0.2">
      <c r="A305" s="46">
        <v>304</v>
      </c>
      <c r="B305" s="46">
        <v>30010</v>
      </c>
      <c r="C305" s="46" t="s">
        <v>406</v>
      </c>
      <c r="D305" s="46" t="s">
        <v>145</v>
      </c>
      <c r="E305" s="47">
        <v>1350</v>
      </c>
      <c r="F305" s="48">
        <v>2.9999999999999997E-4</v>
      </c>
      <c r="G305" s="49">
        <f>E305/Resumo!$D$15</f>
        <v>1.385107436767747E-2</v>
      </c>
    </row>
    <row r="306" spans="1:7" x14ac:dyDescent="0.2">
      <c r="A306" s="46">
        <v>305</v>
      </c>
      <c r="B306" s="46">
        <v>31668</v>
      </c>
      <c r="C306" s="46" t="s">
        <v>407</v>
      </c>
      <c r="D306" s="46" t="s">
        <v>153</v>
      </c>
      <c r="E306" s="47">
        <v>1349</v>
      </c>
      <c r="F306" s="48">
        <v>2.9999999999999997E-4</v>
      </c>
      <c r="G306" s="49">
        <f>E306/Resumo!$D$15</f>
        <v>1.3840814312590301E-2</v>
      </c>
    </row>
    <row r="307" spans="1:7" x14ac:dyDescent="0.2">
      <c r="A307" s="46">
        <v>306</v>
      </c>
      <c r="B307" s="46">
        <v>30321</v>
      </c>
      <c r="C307" s="46" t="s">
        <v>408</v>
      </c>
      <c r="D307" s="46" t="s">
        <v>145</v>
      </c>
      <c r="E307" s="47">
        <v>1339</v>
      </c>
      <c r="F307" s="48">
        <v>2.0000000000000001E-4</v>
      </c>
      <c r="G307" s="49">
        <f>E307/Resumo!$D$15</f>
        <v>1.3738213761718616E-2</v>
      </c>
    </row>
    <row r="308" spans="1:7" x14ac:dyDescent="0.2">
      <c r="A308" s="46">
        <v>307</v>
      </c>
      <c r="B308" s="46">
        <v>10133</v>
      </c>
      <c r="C308" s="46" t="s">
        <v>409</v>
      </c>
      <c r="D308" s="46" t="s">
        <v>50</v>
      </c>
      <c r="E308" s="47">
        <v>1333</v>
      </c>
      <c r="F308" s="48">
        <v>2.0000000000000001E-4</v>
      </c>
      <c r="G308" s="49">
        <f>E308/Resumo!$D$15</f>
        <v>1.3676653431195604E-2</v>
      </c>
    </row>
    <row r="309" spans="1:7" x14ac:dyDescent="0.2">
      <c r="A309" s="46">
        <v>308</v>
      </c>
      <c r="B309" s="46">
        <v>14104</v>
      </c>
      <c r="C309" s="46" t="s">
        <v>410</v>
      </c>
      <c r="D309" s="46" t="s">
        <v>47</v>
      </c>
      <c r="E309" s="47">
        <v>1332</v>
      </c>
      <c r="F309" s="48">
        <v>2.0000000000000001E-4</v>
      </c>
      <c r="G309" s="49">
        <f>E309/Resumo!$D$15</f>
        <v>1.3666393376108437E-2</v>
      </c>
    </row>
    <row r="310" spans="1:7" x14ac:dyDescent="0.2">
      <c r="A310" s="46">
        <v>309</v>
      </c>
      <c r="B310" s="46">
        <v>10661</v>
      </c>
      <c r="C310" s="46" t="s">
        <v>411</v>
      </c>
      <c r="D310" s="46" t="s">
        <v>50</v>
      </c>
      <c r="E310" s="47">
        <v>1328</v>
      </c>
      <c r="F310" s="48">
        <v>2.0000000000000001E-4</v>
      </c>
      <c r="G310" s="49">
        <f>E310/Resumo!$D$15</f>
        <v>1.3625353155759762E-2</v>
      </c>
    </row>
    <row r="311" spans="1:7" x14ac:dyDescent="0.2">
      <c r="A311" s="46">
        <v>310</v>
      </c>
      <c r="B311" s="46">
        <v>14714</v>
      </c>
      <c r="C311" s="46" t="s">
        <v>412</v>
      </c>
      <c r="D311" s="46" t="s">
        <v>47</v>
      </c>
      <c r="E311" s="47">
        <v>1321</v>
      </c>
      <c r="F311" s="48">
        <v>2.0000000000000001E-4</v>
      </c>
      <c r="G311" s="49">
        <f>E311/Resumo!$D$15</f>
        <v>1.3553532770149583E-2</v>
      </c>
    </row>
    <row r="312" spans="1:7" x14ac:dyDescent="0.2">
      <c r="A312" s="46">
        <v>311</v>
      </c>
      <c r="B312" s="46">
        <v>50324</v>
      </c>
      <c r="C312" s="46" t="s">
        <v>413</v>
      </c>
      <c r="D312" s="46" t="s">
        <v>150</v>
      </c>
      <c r="E312" s="47">
        <v>1316</v>
      </c>
      <c r="F312" s="48">
        <v>2.0000000000000001E-4</v>
      </c>
      <c r="G312" s="49">
        <f>E312/Resumo!$D$15</f>
        <v>1.350223249471374E-2</v>
      </c>
    </row>
    <row r="313" spans="1:7" x14ac:dyDescent="0.2">
      <c r="A313" s="46">
        <v>312</v>
      </c>
      <c r="B313" s="46">
        <v>10085</v>
      </c>
      <c r="C313" s="46" t="s">
        <v>414</v>
      </c>
      <c r="D313" s="46" t="s">
        <v>50</v>
      </c>
      <c r="E313" s="47">
        <v>1305</v>
      </c>
      <c r="F313" s="48">
        <v>2.0000000000000001E-4</v>
      </c>
      <c r="G313" s="49">
        <f>E313/Resumo!$D$15</f>
        <v>1.3389371888754886E-2</v>
      </c>
    </row>
    <row r="314" spans="1:7" x14ac:dyDescent="0.2">
      <c r="A314" s="46">
        <v>313</v>
      </c>
      <c r="B314" s="46">
        <v>13030</v>
      </c>
      <c r="C314" s="46" t="s">
        <v>415</v>
      </c>
      <c r="D314" s="46" t="s">
        <v>30</v>
      </c>
      <c r="E314" s="47">
        <v>1294</v>
      </c>
      <c r="F314" s="48">
        <v>2.0000000000000001E-4</v>
      </c>
      <c r="G314" s="49">
        <f>E314/Resumo!$D$15</f>
        <v>1.3276511282796033E-2</v>
      </c>
    </row>
    <row r="315" spans="1:7" x14ac:dyDescent="0.2">
      <c r="A315" s="46">
        <v>314</v>
      </c>
      <c r="B315" s="46">
        <v>55888</v>
      </c>
      <c r="C315" s="46" t="s">
        <v>416</v>
      </c>
      <c r="D315" s="46" t="s">
        <v>62</v>
      </c>
      <c r="E315" s="47">
        <v>1291</v>
      </c>
      <c r="F315" s="48">
        <v>2.0000000000000001E-4</v>
      </c>
      <c r="G315" s="49">
        <f>E315/Resumo!$D$15</f>
        <v>1.3245731117534527E-2</v>
      </c>
    </row>
    <row r="316" spans="1:7" x14ac:dyDescent="0.2">
      <c r="A316" s="46">
        <v>315</v>
      </c>
      <c r="B316" s="46">
        <v>14123</v>
      </c>
      <c r="C316" s="46" t="s">
        <v>417</v>
      </c>
      <c r="D316" s="46" t="s">
        <v>47</v>
      </c>
      <c r="E316" s="47">
        <v>1285</v>
      </c>
      <c r="F316" s="48">
        <v>2.0000000000000001E-4</v>
      </c>
      <c r="G316" s="49">
        <f>E316/Resumo!$D$15</f>
        <v>1.3184170787011517E-2</v>
      </c>
    </row>
    <row r="317" spans="1:7" x14ac:dyDescent="0.2">
      <c r="A317" s="46">
        <v>316</v>
      </c>
      <c r="B317" s="46">
        <v>14030</v>
      </c>
      <c r="C317" s="46" t="s">
        <v>418</v>
      </c>
      <c r="D317" s="46" t="s">
        <v>47</v>
      </c>
      <c r="E317" s="47">
        <v>1282</v>
      </c>
      <c r="F317" s="48">
        <v>2.0000000000000001E-4</v>
      </c>
      <c r="G317" s="49">
        <f>E317/Resumo!$D$15</f>
        <v>1.3153390621750012E-2</v>
      </c>
    </row>
    <row r="318" spans="1:7" x14ac:dyDescent="0.2">
      <c r="A318" s="46">
        <v>317</v>
      </c>
      <c r="B318" s="46">
        <v>14800</v>
      </c>
      <c r="C318" s="46" t="s">
        <v>419</v>
      </c>
      <c r="D318" s="46" t="s">
        <v>47</v>
      </c>
      <c r="E318" s="47">
        <v>1277</v>
      </c>
      <c r="F318" s="48">
        <v>2.0000000000000001E-4</v>
      </c>
      <c r="G318" s="49">
        <f>E318/Resumo!$D$15</f>
        <v>1.3102090346314169E-2</v>
      </c>
    </row>
    <row r="319" spans="1:7" x14ac:dyDescent="0.2">
      <c r="A319" s="46">
        <v>318</v>
      </c>
      <c r="B319" s="46">
        <v>50555</v>
      </c>
      <c r="C319" s="46" t="s">
        <v>420</v>
      </c>
      <c r="D319" s="46" t="s">
        <v>150</v>
      </c>
      <c r="E319" s="47">
        <v>1266</v>
      </c>
      <c r="F319" s="48">
        <v>2.0000000000000001E-4</v>
      </c>
      <c r="G319" s="49">
        <f>E319/Resumo!$D$15</f>
        <v>1.2989229740355315E-2</v>
      </c>
    </row>
    <row r="320" spans="1:7" x14ac:dyDescent="0.2">
      <c r="A320" s="46">
        <v>319</v>
      </c>
      <c r="B320" s="46">
        <v>45999</v>
      </c>
      <c r="C320" s="46" t="s">
        <v>421</v>
      </c>
      <c r="D320" s="46" t="s">
        <v>42</v>
      </c>
      <c r="E320" s="47">
        <v>1265</v>
      </c>
      <c r="F320" s="48">
        <v>2.0000000000000001E-4</v>
      </c>
      <c r="G320" s="49">
        <f>E320/Resumo!$D$15</f>
        <v>1.2978969685268148E-2</v>
      </c>
    </row>
    <row r="321" spans="1:7" x14ac:dyDescent="0.2">
      <c r="A321" s="46">
        <v>320</v>
      </c>
      <c r="B321" s="46">
        <v>55773</v>
      </c>
      <c r="C321" s="46" t="s">
        <v>422</v>
      </c>
      <c r="D321" s="46" t="s">
        <v>62</v>
      </c>
      <c r="E321" s="47">
        <v>1261</v>
      </c>
      <c r="F321" s="48">
        <v>2.0000000000000001E-4</v>
      </c>
      <c r="G321" s="49">
        <f>E321/Resumo!$D$15</f>
        <v>1.2937929464919474E-2</v>
      </c>
    </row>
    <row r="322" spans="1:7" x14ac:dyDescent="0.2">
      <c r="A322" s="46">
        <v>321</v>
      </c>
      <c r="B322" s="46">
        <v>19400</v>
      </c>
      <c r="C322" s="46" t="s">
        <v>423</v>
      </c>
      <c r="D322" s="46" t="s">
        <v>140</v>
      </c>
      <c r="E322" s="47">
        <v>1260</v>
      </c>
      <c r="F322" s="48">
        <v>2.0000000000000001E-4</v>
      </c>
      <c r="G322" s="49">
        <f>E322/Resumo!$D$15</f>
        <v>1.2927669409832305E-2</v>
      </c>
    </row>
    <row r="323" spans="1:7" x14ac:dyDescent="0.2">
      <c r="A323" s="46">
        <v>322</v>
      </c>
      <c r="B323" s="46">
        <v>15789</v>
      </c>
      <c r="C323" s="46" t="s">
        <v>424</v>
      </c>
      <c r="D323" s="46" t="s">
        <v>53</v>
      </c>
      <c r="E323" s="47">
        <v>1256</v>
      </c>
      <c r="F323" s="48">
        <v>2.0000000000000001E-4</v>
      </c>
      <c r="G323" s="49">
        <f>E323/Resumo!$D$15</f>
        <v>1.288662918948363E-2</v>
      </c>
    </row>
    <row r="324" spans="1:7" x14ac:dyDescent="0.2">
      <c r="A324" s="46">
        <v>323</v>
      </c>
      <c r="B324" s="46">
        <v>50150</v>
      </c>
      <c r="C324" s="46" t="s">
        <v>425</v>
      </c>
      <c r="D324" s="46" t="s">
        <v>150</v>
      </c>
      <c r="E324" s="47">
        <v>1254</v>
      </c>
      <c r="F324" s="48">
        <v>2.0000000000000001E-4</v>
      </c>
      <c r="G324" s="49">
        <f>E324/Resumo!$D$15</f>
        <v>1.2866109079309294E-2</v>
      </c>
    </row>
    <row r="325" spans="1:7" x14ac:dyDescent="0.2">
      <c r="A325" s="46">
        <v>324</v>
      </c>
      <c r="B325" s="46">
        <v>40888</v>
      </c>
      <c r="C325" s="46" t="s">
        <v>426</v>
      </c>
      <c r="D325" s="46" t="s">
        <v>59</v>
      </c>
      <c r="E325" s="47">
        <v>1249</v>
      </c>
      <c r="F325" s="48">
        <v>2.0000000000000001E-4</v>
      </c>
      <c r="G325" s="49">
        <f>E325/Resumo!$D$15</f>
        <v>1.2814808803873451E-2</v>
      </c>
    </row>
    <row r="326" spans="1:7" x14ac:dyDescent="0.2">
      <c r="A326" s="46">
        <v>325</v>
      </c>
      <c r="B326" s="46">
        <v>40707</v>
      </c>
      <c r="C326" s="46" t="s">
        <v>427</v>
      </c>
      <c r="D326" s="46" t="s">
        <v>59</v>
      </c>
      <c r="E326" s="47">
        <v>1245</v>
      </c>
      <c r="F326" s="48">
        <v>2.0000000000000001E-4</v>
      </c>
      <c r="G326" s="49">
        <f>E326/Resumo!$D$15</f>
        <v>1.2773768583524777E-2</v>
      </c>
    </row>
    <row r="327" spans="1:7" x14ac:dyDescent="0.2">
      <c r="A327" s="46">
        <v>326</v>
      </c>
      <c r="B327" s="46">
        <v>20777</v>
      </c>
      <c r="C327" s="46" t="s">
        <v>428</v>
      </c>
      <c r="D327" s="46" t="s">
        <v>108</v>
      </c>
      <c r="E327" s="47">
        <v>1230</v>
      </c>
      <c r="F327" s="48">
        <v>2.0000000000000001E-4</v>
      </c>
      <c r="G327" s="49">
        <f>E327/Resumo!$D$15</f>
        <v>1.2619867757217249E-2</v>
      </c>
    </row>
    <row r="328" spans="1:7" x14ac:dyDescent="0.2">
      <c r="A328" s="46">
        <v>327</v>
      </c>
      <c r="B328" s="46">
        <v>15580</v>
      </c>
      <c r="C328" s="46" t="s">
        <v>429</v>
      </c>
      <c r="D328" s="46" t="s">
        <v>53</v>
      </c>
      <c r="E328" s="47">
        <v>1225</v>
      </c>
      <c r="F328" s="48">
        <v>2.0000000000000001E-4</v>
      </c>
      <c r="G328" s="49">
        <f>E328/Resumo!$D$15</f>
        <v>1.2568567481781407E-2</v>
      </c>
    </row>
    <row r="329" spans="1:7" x14ac:dyDescent="0.2">
      <c r="A329" s="46">
        <v>328</v>
      </c>
      <c r="B329" s="46">
        <v>43183</v>
      </c>
      <c r="C329" s="46" t="s">
        <v>430</v>
      </c>
      <c r="D329" s="46" t="s">
        <v>36</v>
      </c>
      <c r="E329" s="47">
        <v>1218</v>
      </c>
      <c r="F329" s="48">
        <v>2.0000000000000001E-4</v>
      </c>
      <c r="G329" s="49">
        <f>E329/Resumo!$D$15</f>
        <v>1.2496747096171228E-2</v>
      </c>
    </row>
    <row r="330" spans="1:7" x14ac:dyDescent="0.2">
      <c r="A330" s="46">
        <v>329</v>
      </c>
      <c r="B330" s="46">
        <v>31122</v>
      </c>
      <c r="C330" s="46" t="s">
        <v>431</v>
      </c>
      <c r="D330" s="46" t="s">
        <v>153</v>
      </c>
      <c r="E330" s="47">
        <v>1217</v>
      </c>
      <c r="F330" s="48">
        <v>2.0000000000000001E-4</v>
      </c>
      <c r="G330" s="49">
        <f>E330/Resumo!$D$15</f>
        <v>1.2486487041084059E-2</v>
      </c>
    </row>
    <row r="331" spans="1:7" x14ac:dyDescent="0.2">
      <c r="A331" s="46">
        <v>330</v>
      </c>
      <c r="B331" s="46">
        <v>14150</v>
      </c>
      <c r="C331" s="46" t="s">
        <v>432</v>
      </c>
      <c r="D331" s="46" t="s">
        <v>47</v>
      </c>
      <c r="E331" s="47">
        <v>1179</v>
      </c>
      <c r="F331" s="48">
        <v>2.0000000000000001E-4</v>
      </c>
      <c r="G331" s="49">
        <f>E331/Resumo!$D$15</f>
        <v>1.2096604947771657E-2</v>
      </c>
    </row>
    <row r="332" spans="1:7" x14ac:dyDescent="0.2">
      <c r="A332" s="46">
        <v>331</v>
      </c>
      <c r="B332" s="46">
        <v>14144</v>
      </c>
      <c r="C332" s="46" t="s">
        <v>433</v>
      </c>
      <c r="D332" s="46" t="s">
        <v>47</v>
      </c>
      <c r="E332" s="47">
        <v>1178</v>
      </c>
      <c r="F332" s="48">
        <v>2.0000000000000001E-4</v>
      </c>
      <c r="G332" s="49">
        <f>E332/Resumo!$D$15</f>
        <v>1.2086344892684488E-2</v>
      </c>
    </row>
    <row r="333" spans="1:7" x14ac:dyDescent="0.2">
      <c r="A333" s="46">
        <v>332</v>
      </c>
      <c r="B333" s="46">
        <v>50333</v>
      </c>
      <c r="C333" s="46" t="s">
        <v>434</v>
      </c>
      <c r="D333" s="46" t="s">
        <v>150</v>
      </c>
      <c r="E333" s="47">
        <v>1177</v>
      </c>
      <c r="F333" s="48">
        <v>2.0000000000000001E-4</v>
      </c>
      <c r="G333" s="49">
        <f>E333/Resumo!$D$15</f>
        <v>1.2076084837597319E-2</v>
      </c>
    </row>
    <row r="334" spans="1:7" x14ac:dyDescent="0.2">
      <c r="A334" s="46">
        <v>333</v>
      </c>
      <c r="B334" s="46">
        <v>31444</v>
      </c>
      <c r="C334" s="46" t="s">
        <v>435</v>
      </c>
      <c r="D334" s="46" t="s">
        <v>153</v>
      </c>
      <c r="E334" s="47">
        <v>1172</v>
      </c>
      <c r="F334" s="48">
        <v>2.0000000000000001E-4</v>
      </c>
      <c r="G334" s="49">
        <f>E334/Resumo!$D$15</f>
        <v>1.2024784562161477E-2</v>
      </c>
    </row>
    <row r="335" spans="1:7" x14ac:dyDescent="0.2">
      <c r="A335" s="46">
        <v>334</v>
      </c>
      <c r="B335" s="46">
        <v>20999</v>
      </c>
      <c r="C335" s="46" t="s">
        <v>436</v>
      </c>
      <c r="D335" s="46" t="s">
        <v>108</v>
      </c>
      <c r="E335" s="47">
        <v>1170</v>
      </c>
      <c r="F335" s="48">
        <v>2.0000000000000001E-4</v>
      </c>
      <c r="G335" s="49">
        <f>E335/Resumo!$D$15</f>
        <v>1.2004264451987139E-2</v>
      </c>
    </row>
    <row r="336" spans="1:7" x14ac:dyDescent="0.2">
      <c r="A336" s="46">
        <v>335</v>
      </c>
      <c r="B336" s="46">
        <v>10206</v>
      </c>
      <c r="C336" s="46" t="s">
        <v>437</v>
      </c>
      <c r="D336" s="46" t="s">
        <v>50</v>
      </c>
      <c r="E336" s="47">
        <v>1168</v>
      </c>
      <c r="F336" s="48">
        <v>2.0000000000000001E-4</v>
      </c>
      <c r="G336" s="49">
        <f>E336/Resumo!$D$15</f>
        <v>1.1983744341812803E-2</v>
      </c>
    </row>
    <row r="337" spans="1:7" x14ac:dyDescent="0.2">
      <c r="A337" s="46">
        <v>336</v>
      </c>
      <c r="B337" s="46">
        <v>90111</v>
      </c>
      <c r="C337" s="46" t="s">
        <v>438</v>
      </c>
      <c r="D337" s="46" t="s">
        <v>119</v>
      </c>
      <c r="E337" s="47">
        <v>1168</v>
      </c>
      <c r="F337" s="48">
        <v>2.0000000000000001E-4</v>
      </c>
      <c r="G337" s="49">
        <f>E337/Resumo!$D$15</f>
        <v>1.1983744341812803E-2</v>
      </c>
    </row>
    <row r="338" spans="1:7" x14ac:dyDescent="0.2">
      <c r="A338" s="46">
        <v>337</v>
      </c>
      <c r="B338" s="46">
        <v>10122</v>
      </c>
      <c r="C338" s="46" t="s">
        <v>439</v>
      </c>
      <c r="D338" s="46" t="s">
        <v>50</v>
      </c>
      <c r="E338" s="47">
        <v>1164</v>
      </c>
      <c r="F338" s="48">
        <v>2.0000000000000001E-4</v>
      </c>
      <c r="G338" s="49">
        <f>E338/Resumo!$D$15</f>
        <v>1.1942704121464129E-2</v>
      </c>
    </row>
    <row r="339" spans="1:7" x14ac:dyDescent="0.2">
      <c r="A339" s="46">
        <v>338</v>
      </c>
      <c r="B339" s="46">
        <v>40044</v>
      </c>
      <c r="C339" s="46" t="s">
        <v>440</v>
      </c>
      <c r="D339" s="46" t="s">
        <v>59</v>
      </c>
      <c r="E339" s="47">
        <v>1152</v>
      </c>
      <c r="F339" s="48">
        <v>2.0000000000000001E-4</v>
      </c>
      <c r="G339" s="49">
        <f>E339/Resumo!$D$15</f>
        <v>1.1819583460418106E-2</v>
      </c>
    </row>
    <row r="340" spans="1:7" x14ac:dyDescent="0.2">
      <c r="A340" s="46">
        <v>339</v>
      </c>
      <c r="B340" s="46">
        <v>31777</v>
      </c>
      <c r="C340" s="46" t="s">
        <v>441</v>
      </c>
      <c r="D340" s="46" t="s">
        <v>153</v>
      </c>
      <c r="E340" s="47">
        <v>1149</v>
      </c>
      <c r="F340" s="48">
        <v>2.0000000000000001E-4</v>
      </c>
      <c r="G340" s="49">
        <f>E340/Resumo!$D$15</f>
        <v>1.1788803295156601E-2</v>
      </c>
    </row>
    <row r="341" spans="1:7" x14ac:dyDescent="0.2">
      <c r="A341" s="46">
        <v>340</v>
      </c>
      <c r="B341" s="46">
        <v>43600</v>
      </c>
      <c r="C341" s="46" t="s">
        <v>442</v>
      </c>
      <c r="D341" s="46" t="s">
        <v>36</v>
      </c>
      <c r="E341" s="47">
        <v>1148</v>
      </c>
      <c r="F341" s="48">
        <v>2.0000000000000001E-4</v>
      </c>
      <c r="G341" s="49">
        <f>E341/Resumo!$D$15</f>
        <v>1.1778543240069434E-2</v>
      </c>
    </row>
    <row r="342" spans="1:7" x14ac:dyDescent="0.2">
      <c r="A342" s="46">
        <v>341</v>
      </c>
      <c r="B342" s="46">
        <v>50400</v>
      </c>
      <c r="C342" s="46" t="s">
        <v>443</v>
      </c>
      <c r="D342" s="46" t="s">
        <v>150</v>
      </c>
      <c r="E342" s="47">
        <v>1127</v>
      </c>
      <c r="F342" s="48">
        <v>2.0000000000000001E-4</v>
      </c>
      <c r="G342" s="49">
        <f>E342/Resumo!$D$15</f>
        <v>1.1563082083238896E-2</v>
      </c>
    </row>
    <row r="343" spans="1:7" x14ac:dyDescent="0.2">
      <c r="A343" s="46">
        <v>342</v>
      </c>
      <c r="B343" s="46">
        <v>10125</v>
      </c>
      <c r="C343" s="46" t="s">
        <v>444</v>
      </c>
      <c r="D343" s="46" t="s">
        <v>50</v>
      </c>
      <c r="E343" s="47">
        <v>1123</v>
      </c>
      <c r="F343" s="48">
        <v>2.0000000000000001E-4</v>
      </c>
      <c r="G343" s="49">
        <f>E343/Resumo!$D$15</f>
        <v>1.1522041862890221E-2</v>
      </c>
    </row>
    <row r="344" spans="1:7" x14ac:dyDescent="0.2">
      <c r="A344" s="46">
        <v>343</v>
      </c>
      <c r="B344" s="46">
        <v>43122</v>
      </c>
      <c r="C344" s="46" t="s">
        <v>445</v>
      </c>
      <c r="D344" s="46" t="s">
        <v>36</v>
      </c>
      <c r="E344" s="47">
        <v>1111</v>
      </c>
      <c r="F344" s="48">
        <v>2.0000000000000001E-4</v>
      </c>
      <c r="G344" s="49">
        <f>E344/Resumo!$D$15</f>
        <v>1.1398921201844199E-2</v>
      </c>
    </row>
    <row r="345" spans="1:7" x14ac:dyDescent="0.2">
      <c r="A345" s="46">
        <v>344</v>
      </c>
      <c r="B345" s="46">
        <v>43331</v>
      </c>
      <c r="C345" s="46" t="s">
        <v>446</v>
      </c>
      <c r="D345" s="46" t="s">
        <v>36</v>
      </c>
      <c r="E345" s="47">
        <v>1109</v>
      </c>
      <c r="F345" s="48">
        <v>2.0000000000000001E-4</v>
      </c>
      <c r="G345" s="49">
        <f>E345/Resumo!$D$15</f>
        <v>1.1378401091669862E-2</v>
      </c>
    </row>
    <row r="346" spans="1:7" x14ac:dyDescent="0.2">
      <c r="A346" s="46">
        <v>345</v>
      </c>
      <c r="B346" s="46">
        <v>30300</v>
      </c>
      <c r="C346" s="46" t="s">
        <v>447</v>
      </c>
      <c r="D346" s="46" t="s">
        <v>145</v>
      </c>
      <c r="E346" s="47">
        <v>1104</v>
      </c>
      <c r="F346" s="48">
        <v>2.0000000000000001E-4</v>
      </c>
      <c r="G346" s="49">
        <f>E346/Resumo!$D$15</f>
        <v>1.1327100816234019E-2</v>
      </c>
    </row>
    <row r="347" spans="1:7" x14ac:dyDescent="0.2">
      <c r="A347" s="46">
        <v>346</v>
      </c>
      <c r="B347" s="46">
        <v>30500</v>
      </c>
      <c r="C347" s="46" t="s">
        <v>448</v>
      </c>
      <c r="D347" s="46" t="s">
        <v>145</v>
      </c>
      <c r="E347" s="47">
        <v>1100</v>
      </c>
      <c r="F347" s="48">
        <v>2.0000000000000001E-4</v>
      </c>
      <c r="G347" s="49">
        <f>E347/Resumo!$D$15</f>
        <v>1.1286060595885345E-2</v>
      </c>
    </row>
    <row r="348" spans="1:7" x14ac:dyDescent="0.2">
      <c r="A348" s="46">
        <v>347</v>
      </c>
      <c r="B348" s="46">
        <v>43334</v>
      </c>
      <c r="C348" s="46" t="s">
        <v>449</v>
      </c>
      <c r="D348" s="46" t="s">
        <v>36</v>
      </c>
      <c r="E348" s="47">
        <v>1095</v>
      </c>
      <c r="F348" s="48">
        <v>2.0000000000000001E-4</v>
      </c>
      <c r="G348" s="49">
        <f>E348/Resumo!$D$15</f>
        <v>1.1234760320449504E-2</v>
      </c>
    </row>
    <row r="349" spans="1:7" x14ac:dyDescent="0.2">
      <c r="A349" s="46">
        <v>348</v>
      </c>
      <c r="B349" s="46">
        <v>10244</v>
      </c>
      <c r="C349" s="46" t="s">
        <v>450</v>
      </c>
      <c r="D349" s="46" t="s">
        <v>50</v>
      </c>
      <c r="E349" s="47">
        <v>1092</v>
      </c>
      <c r="F349" s="48">
        <v>2.0000000000000001E-4</v>
      </c>
      <c r="G349" s="49">
        <f>E349/Resumo!$D$15</f>
        <v>1.1203980155187997E-2</v>
      </c>
    </row>
    <row r="350" spans="1:7" x14ac:dyDescent="0.2">
      <c r="A350" s="46">
        <v>349</v>
      </c>
      <c r="B350" s="46">
        <v>30999</v>
      </c>
      <c r="C350" s="46" t="s">
        <v>451</v>
      </c>
      <c r="D350" s="46" t="s">
        <v>145</v>
      </c>
      <c r="E350" s="47">
        <v>1082</v>
      </c>
      <c r="F350" s="48">
        <v>2.0000000000000001E-4</v>
      </c>
      <c r="G350" s="49">
        <f>E350/Resumo!$D$15</f>
        <v>1.1101379604316312E-2</v>
      </c>
    </row>
    <row r="351" spans="1:7" x14ac:dyDescent="0.2">
      <c r="A351" s="46">
        <v>350</v>
      </c>
      <c r="B351" s="46">
        <v>10134</v>
      </c>
      <c r="C351" s="46" t="s">
        <v>452</v>
      </c>
      <c r="D351" s="46" t="s">
        <v>50</v>
      </c>
      <c r="E351" s="47">
        <v>1076</v>
      </c>
      <c r="F351" s="48">
        <v>2.0000000000000001E-4</v>
      </c>
      <c r="G351" s="49">
        <f>E351/Resumo!$D$15</f>
        <v>1.1039819273793302E-2</v>
      </c>
    </row>
    <row r="352" spans="1:7" x14ac:dyDescent="0.2">
      <c r="A352" s="46">
        <v>351</v>
      </c>
      <c r="B352" s="46">
        <v>45019</v>
      </c>
      <c r="C352" s="46" t="s">
        <v>453</v>
      </c>
      <c r="D352" s="46" t="s">
        <v>42</v>
      </c>
      <c r="E352" s="47">
        <v>1072</v>
      </c>
      <c r="F352" s="48">
        <v>2.0000000000000001E-4</v>
      </c>
      <c r="G352" s="49">
        <f>E352/Resumo!$D$15</f>
        <v>1.0998779053444627E-2</v>
      </c>
    </row>
    <row r="353" spans="1:7" x14ac:dyDescent="0.2">
      <c r="A353" s="46">
        <v>352</v>
      </c>
      <c r="B353" s="46">
        <v>45545</v>
      </c>
      <c r="C353" s="46" t="s">
        <v>454</v>
      </c>
      <c r="D353" s="46" t="s">
        <v>42</v>
      </c>
      <c r="E353" s="47">
        <v>1069</v>
      </c>
      <c r="F353" s="48">
        <v>2.0000000000000001E-4</v>
      </c>
      <c r="G353" s="49">
        <f>E353/Resumo!$D$15</f>
        <v>1.0967998888183122E-2</v>
      </c>
    </row>
    <row r="354" spans="1:7" x14ac:dyDescent="0.2">
      <c r="A354" s="46">
        <v>353</v>
      </c>
      <c r="B354" s="46">
        <v>11055</v>
      </c>
      <c r="C354" s="46" t="s">
        <v>455</v>
      </c>
      <c r="D354" s="46" t="s">
        <v>39</v>
      </c>
      <c r="E354" s="47">
        <v>1067</v>
      </c>
      <c r="F354" s="48">
        <v>2.0000000000000001E-4</v>
      </c>
      <c r="G354" s="49">
        <f>E354/Resumo!$D$15</f>
        <v>1.0947478778008784E-2</v>
      </c>
    </row>
    <row r="355" spans="1:7" x14ac:dyDescent="0.2">
      <c r="A355" s="46">
        <v>354</v>
      </c>
      <c r="B355" s="46">
        <v>25123</v>
      </c>
      <c r="C355" s="46" t="s">
        <v>456</v>
      </c>
      <c r="D355" s="46" t="s">
        <v>33</v>
      </c>
      <c r="E355" s="47">
        <v>1056</v>
      </c>
      <c r="F355" s="48">
        <v>2.0000000000000001E-4</v>
      </c>
      <c r="G355" s="49">
        <f>E355/Resumo!$D$15</f>
        <v>1.0834618172049932E-2</v>
      </c>
    </row>
    <row r="356" spans="1:7" x14ac:dyDescent="0.2">
      <c r="A356" s="46">
        <v>355</v>
      </c>
      <c r="B356" s="46">
        <v>19234</v>
      </c>
      <c r="C356" s="46" t="s">
        <v>457</v>
      </c>
      <c r="D356" s="46" t="s">
        <v>140</v>
      </c>
      <c r="E356" s="47">
        <v>1050</v>
      </c>
      <c r="F356" s="48">
        <v>2.0000000000000001E-4</v>
      </c>
      <c r="G356" s="49">
        <f>E356/Resumo!$D$15</f>
        <v>1.077305784152692E-2</v>
      </c>
    </row>
    <row r="357" spans="1:7" x14ac:dyDescent="0.2">
      <c r="A357" s="46">
        <v>356</v>
      </c>
      <c r="B357" s="46">
        <v>43777</v>
      </c>
      <c r="C357" s="46" t="s">
        <v>458</v>
      </c>
      <c r="D357" s="46" t="s">
        <v>36</v>
      </c>
      <c r="E357" s="47">
        <v>1047</v>
      </c>
      <c r="F357" s="48">
        <v>2.0000000000000001E-4</v>
      </c>
      <c r="G357" s="49">
        <f>E357/Resumo!$D$15</f>
        <v>1.0742277676265415E-2</v>
      </c>
    </row>
    <row r="358" spans="1:7" x14ac:dyDescent="0.2">
      <c r="A358" s="46">
        <v>357</v>
      </c>
      <c r="B358" s="46">
        <v>19444</v>
      </c>
      <c r="C358" s="46" t="s">
        <v>459</v>
      </c>
      <c r="D358" s="46" t="s">
        <v>140</v>
      </c>
      <c r="E358" s="47">
        <v>1031</v>
      </c>
      <c r="F358" s="48">
        <v>2.0000000000000001E-4</v>
      </c>
      <c r="G358" s="49">
        <f>E358/Resumo!$D$15</f>
        <v>1.057811679487072E-2</v>
      </c>
    </row>
    <row r="359" spans="1:7" x14ac:dyDescent="0.2">
      <c r="A359" s="46">
        <v>358</v>
      </c>
      <c r="B359" s="46">
        <v>19019</v>
      </c>
      <c r="C359" s="46" t="s">
        <v>460</v>
      </c>
      <c r="D359" s="46" t="s">
        <v>140</v>
      </c>
      <c r="E359" s="47">
        <v>1031</v>
      </c>
      <c r="F359" s="48">
        <v>2.0000000000000001E-4</v>
      </c>
      <c r="G359" s="49">
        <f>E359/Resumo!$D$15</f>
        <v>1.057811679487072E-2</v>
      </c>
    </row>
    <row r="360" spans="1:7" x14ac:dyDescent="0.2">
      <c r="A360" s="46">
        <v>359</v>
      </c>
      <c r="B360" s="46">
        <v>15015</v>
      </c>
      <c r="C360" s="46" t="s">
        <v>461</v>
      </c>
      <c r="D360" s="46" t="s">
        <v>53</v>
      </c>
      <c r="E360" s="47">
        <v>1010</v>
      </c>
      <c r="F360" s="48">
        <v>2.0000000000000001E-4</v>
      </c>
      <c r="G360" s="49">
        <f>E360/Resumo!$D$15</f>
        <v>1.036265563804018E-2</v>
      </c>
    </row>
    <row r="361" spans="1:7" x14ac:dyDescent="0.2">
      <c r="A361" s="46">
        <v>360</v>
      </c>
      <c r="B361" s="46">
        <v>23900</v>
      </c>
      <c r="C361" s="46" t="s">
        <v>462</v>
      </c>
      <c r="D361" s="46" t="s">
        <v>79</v>
      </c>
      <c r="E361" s="46">
        <v>999</v>
      </c>
      <c r="F361" s="48">
        <v>2.0000000000000001E-4</v>
      </c>
      <c r="G361" s="49">
        <f>E361/Resumo!$D$15</f>
        <v>1.0249795032081328E-2</v>
      </c>
    </row>
    <row r="362" spans="1:7" x14ac:dyDescent="0.2">
      <c r="A362" s="46">
        <v>361</v>
      </c>
      <c r="B362" s="46">
        <v>30900</v>
      </c>
      <c r="C362" s="46" t="s">
        <v>463</v>
      </c>
      <c r="D362" s="46" t="s">
        <v>145</v>
      </c>
      <c r="E362" s="46">
        <v>995</v>
      </c>
      <c r="F362" s="48">
        <v>2.0000000000000001E-4</v>
      </c>
      <c r="G362" s="49">
        <f>E362/Resumo!$D$15</f>
        <v>1.0208754811732654E-2</v>
      </c>
    </row>
    <row r="363" spans="1:7" x14ac:dyDescent="0.2">
      <c r="A363" s="46">
        <v>362</v>
      </c>
      <c r="B363" s="46">
        <v>14051</v>
      </c>
      <c r="C363" s="46" t="s">
        <v>464</v>
      </c>
      <c r="D363" s="46" t="s">
        <v>47</v>
      </c>
      <c r="E363" s="46">
        <v>980</v>
      </c>
      <c r="F363" s="48">
        <v>2.0000000000000001E-4</v>
      </c>
      <c r="G363" s="49">
        <f>E363/Resumo!$D$15</f>
        <v>1.0054853985425126E-2</v>
      </c>
    </row>
    <row r="364" spans="1:7" x14ac:dyDescent="0.2">
      <c r="A364" s="46">
        <v>363</v>
      </c>
      <c r="B364" s="46">
        <v>12200</v>
      </c>
      <c r="C364" s="46" t="s">
        <v>465</v>
      </c>
      <c r="D364" s="46" t="s">
        <v>163</v>
      </c>
      <c r="E364" s="46">
        <v>976</v>
      </c>
      <c r="F364" s="48">
        <v>2.0000000000000001E-4</v>
      </c>
      <c r="G364" s="49">
        <f>E364/Resumo!$D$15</f>
        <v>1.0013813765076452E-2</v>
      </c>
    </row>
    <row r="365" spans="1:7" x14ac:dyDescent="0.2">
      <c r="A365" s="46">
        <v>364</v>
      </c>
      <c r="B365" s="46">
        <v>15021</v>
      </c>
      <c r="C365" s="46" t="s">
        <v>466</v>
      </c>
      <c r="D365" s="46" t="s">
        <v>53</v>
      </c>
      <c r="E365" s="46">
        <v>975</v>
      </c>
      <c r="F365" s="48">
        <v>2.0000000000000001E-4</v>
      </c>
      <c r="G365" s="49">
        <f>E365/Resumo!$D$15</f>
        <v>1.0003553709989283E-2</v>
      </c>
    </row>
    <row r="366" spans="1:7" x14ac:dyDescent="0.2">
      <c r="A366" s="46">
        <v>365</v>
      </c>
      <c r="B366" s="46">
        <v>43432</v>
      </c>
      <c r="C366" s="46" t="s">
        <v>467</v>
      </c>
      <c r="D366" s="46" t="s">
        <v>36</v>
      </c>
      <c r="E366" s="46">
        <v>974</v>
      </c>
      <c r="F366" s="48">
        <v>2.0000000000000001E-4</v>
      </c>
      <c r="G366" s="49">
        <f>E366/Resumo!$D$15</f>
        <v>9.9932936549021155E-3</v>
      </c>
    </row>
    <row r="367" spans="1:7" x14ac:dyDescent="0.2">
      <c r="A367" s="46">
        <v>366</v>
      </c>
      <c r="B367" s="46">
        <v>19999</v>
      </c>
      <c r="C367" s="46" t="s">
        <v>468</v>
      </c>
      <c r="D367" s="46" t="s">
        <v>140</v>
      </c>
      <c r="E367" s="46">
        <v>970</v>
      </c>
      <c r="F367" s="48">
        <v>2.0000000000000001E-4</v>
      </c>
      <c r="G367" s="49">
        <f>E367/Resumo!$D$15</f>
        <v>9.9522534345534413E-3</v>
      </c>
    </row>
    <row r="368" spans="1:7" x14ac:dyDescent="0.2">
      <c r="A368" s="46">
        <v>367</v>
      </c>
      <c r="B368" s="46">
        <v>11234</v>
      </c>
      <c r="C368" s="46" t="s">
        <v>469</v>
      </c>
      <c r="D368" s="46" t="s">
        <v>39</v>
      </c>
      <c r="E368" s="46">
        <v>965</v>
      </c>
      <c r="F368" s="48">
        <v>2.0000000000000001E-4</v>
      </c>
      <c r="G368" s="49">
        <f>E368/Resumo!$D$15</f>
        <v>9.9009531591175981E-3</v>
      </c>
    </row>
    <row r="369" spans="1:7" x14ac:dyDescent="0.2">
      <c r="A369" s="46">
        <v>368</v>
      </c>
      <c r="B369" s="46">
        <v>43678</v>
      </c>
      <c r="C369" s="46" t="s">
        <v>470</v>
      </c>
      <c r="D369" s="46" t="s">
        <v>36</v>
      </c>
      <c r="E369" s="46">
        <v>962</v>
      </c>
      <c r="F369" s="48">
        <v>2.0000000000000001E-4</v>
      </c>
      <c r="G369" s="49">
        <f>E369/Resumo!$D$15</f>
        <v>9.8701729938560929E-3</v>
      </c>
    </row>
    <row r="370" spans="1:7" x14ac:dyDescent="0.2">
      <c r="A370" s="46">
        <v>369</v>
      </c>
      <c r="B370" s="46">
        <v>45081</v>
      </c>
      <c r="C370" s="46" t="s">
        <v>471</v>
      </c>
      <c r="D370" s="46" t="s">
        <v>42</v>
      </c>
      <c r="E370" s="46">
        <v>957</v>
      </c>
      <c r="F370" s="48">
        <v>2.0000000000000001E-4</v>
      </c>
      <c r="G370" s="49">
        <f>E370/Resumo!$D$15</f>
        <v>9.8188727184202497E-3</v>
      </c>
    </row>
    <row r="371" spans="1:7" x14ac:dyDescent="0.2">
      <c r="A371" s="46">
        <v>370</v>
      </c>
      <c r="B371" s="46">
        <v>10500</v>
      </c>
      <c r="C371" s="46" t="s">
        <v>472</v>
      </c>
      <c r="D371" s="46" t="s">
        <v>50</v>
      </c>
      <c r="E371" s="46">
        <v>950</v>
      </c>
      <c r="F371" s="48">
        <v>2.0000000000000001E-4</v>
      </c>
      <c r="G371" s="49">
        <f>E371/Resumo!$D$15</f>
        <v>9.7470523328100703E-3</v>
      </c>
    </row>
    <row r="372" spans="1:7" x14ac:dyDescent="0.2">
      <c r="A372" s="46">
        <v>371</v>
      </c>
      <c r="B372" s="46">
        <v>10522</v>
      </c>
      <c r="C372" s="46" t="s">
        <v>473</v>
      </c>
      <c r="D372" s="46" t="s">
        <v>50</v>
      </c>
      <c r="E372" s="46">
        <v>949</v>
      </c>
      <c r="F372" s="48">
        <v>2.0000000000000001E-4</v>
      </c>
      <c r="G372" s="49">
        <f>E372/Resumo!$D$15</f>
        <v>9.736792277722903E-3</v>
      </c>
    </row>
    <row r="373" spans="1:7" x14ac:dyDescent="0.2">
      <c r="A373" s="46">
        <v>372</v>
      </c>
      <c r="B373" s="46">
        <v>10003</v>
      </c>
      <c r="C373" s="46" t="s">
        <v>474</v>
      </c>
      <c r="D373" s="46" t="s">
        <v>50</v>
      </c>
      <c r="E373" s="46">
        <v>938</v>
      </c>
      <c r="F373" s="48">
        <v>2.0000000000000001E-4</v>
      </c>
      <c r="G373" s="49">
        <f>E373/Resumo!$D$15</f>
        <v>9.6239316717640494E-3</v>
      </c>
    </row>
    <row r="374" spans="1:7" x14ac:dyDescent="0.2">
      <c r="A374" s="46">
        <v>373</v>
      </c>
      <c r="B374" s="46">
        <v>43434</v>
      </c>
      <c r="C374" s="46" t="s">
        <v>475</v>
      </c>
      <c r="D374" s="46" t="s">
        <v>36</v>
      </c>
      <c r="E374" s="46">
        <v>938</v>
      </c>
      <c r="F374" s="48">
        <v>2.0000000000000001E-4</v>
      </c>
      <c r="G374" s="49">
        <f>E374/Resumo!$D$15</f>
        <v>9.6239316717640494E-3</v>
      </c>
    </row>
    <row r="375" spans="1:7" x14ac:dyDescent="0.2">
      <c r="A375" s="46">
        <v>374</v>
      </c>
      <c r="B375" s="46">
        <v>19024</v>
      </c>
      <c r="C375" s="46" t="s">
        <v>476</v>
      </c>
      <c r="D375" s="46" t="s">
        <v>140</v>
      </c>
      <c r="E375" s="46">
        <v>930</v>
      </c>
      <c r="F375" s="48">
        <v>2.0000000000000001E-4</v>
      </c>
      <c r="G375" s="49">
        <f>E375/Resumo!$D$15</f>
        <v>9.541851231066701E-3</v>
      </c>
    </row>
    <row r="376" spans="1:7" x14ac:dyDescent="0.2">
      <c r="A376" s="46">
        <v>375</v>
      </c>
      <c r="B376" s="46">
        <v>30333</v>
      </c>
      <c r="C376" s="46" t="s">
        <v>477</v>
      </c>
      <c r="D376" s="46" t="s">
        <v>145</v>
      </c>
      <c r="E376" s="46">
        <v>921</v>
      </c>
      <c r="F376" s="48">
        <v>2.0000000000000001E-4</v>
      </c>
      <c r="G376" s="49">
        <f>E376/Resumo!$D$15</f>
        <v>9.4495107352821853E-3</v>
      </c>
    </row>
    <row r="377" spans="1:7" x14ac:dyDescent="0.2">
      <c r="A377" s="46">
        <v>376</v>
      </c>
      <c r="B377" s="46">
        <v>10775</v>
      </c>
      <c r="C377" s="46" t="s">
        <v>478</v>
      </c>
      <c r="D377" s="46" t="s">
        <v>50</v>
      </c>
      <c r="E377" s="46">
        <v>919</v>
      </c>
      <c r="F377" s="48">
        <v>2.0000000000000001E-4</v>
      </c>
      <c r="G377" s="49">
        <f>E377/Resumo!$D$15</f>
        <v>9.4289906251078474E-3</v>
      </c>
    </row>
    <row r="378" spans="1:7" x14ac:dyDescent="0.2">
      <c r="A378" s="46">
        <v>377</v>
      </c>
      <c r="B378" s="46">
        <v>19033</v>
      </c>
      <c r="C378" s="46" t="s">
        <v>479</v>
      </c>
      <c r="D378" s="46" t="s">
        <v>140</v>
      </c>
      <c r="E378" s="46">
        <v>918</v>
      </c>
      <c r="F378" s="48">
        <v>2.0000000000000001E-4</v>
      </c>
      <c r="G378" s="49">
        <f>E378/Resumo!$D$15</f>
        <v>9.4187305700206784E-3</v>
      </c>
    </row>
    <row r="379" spans="1:7" x14ac:dyDescent="0.2">
      <c r="A379" s="46">
        <v>378</v>
      </c>
      <c r="B379" s="46">
        <v>55678</v>
      </c>
      <c r="C379" s="46" t="s">
        <v>480</v>
      </c>
      <c r="D379" s="46" t="s">
        <v>62</v>
      </c>
      <c r="E379" s="46">
        <v>917</v>
      </c>
      <c r="F379" s="48">
        <v>2.0000000000000001E-4</v>
      </c>
      <c r="G379" s="49">
        <f>E379/Resumo!$D$15</f>
        <v>9.4084705149335111E-3</v>
      </c>
    </row>
    <row r="380" spans="1:7" x14ac:dyDescent="0.2">
      <c r="A380" s="46">
        <v>379</v>
      </c>
      <c r="B380" s="46">
        <v>14085</v>
      </c>
      <c r="C380" s="46" t="s">
        <v>481</v>
      </c>
      <c r="D380" s="46" t="s">
        <v>47</v>
      </c>
      <c r="E380" s="46">
        <v>914</v>
      </c>
      <c r="F380" s="48">
        <v>2.0000000000000001E-4</v>
      </c>
      <c r="G380" s="49">
        <f>E380/Resumo!$D$15</f>
        <v>9.3776903496720059E-3</v>
      </c>
    </row>
    <row r="381" spans="1:7" x14ac:dyDescent="0.2">
      <c r="A381" s="46">
        <v>380</v>
      </c>
      <c r="B381" s="46">
        <v>55111</v>
      </c>
      <c r="C381" s="46" t="s">
        <v>482</v>
      </c>
      <c r="D381" s="46" t="s">
        <v>62</v>
      </c>
      <c r="E381" s="46">
        <v>907</v>
      </c>
      <c r="F381" s="48">
        <v>2.0000000000000001E-4</v>
      </c>
      <c r="G381" s="49">
        <f>E381/Resumo!$D$15</f>
        <v>9.3058699640618248E-3</v>
      </c>
    </row>
    <row r="382" spans="1:7" x14ac:dyDescent="0.2">
      <c r="A382" s="46">
        <v>381</v>
      </c>
      <c r="B382" s="46">
        <v>11711</v>
      </c>
      <c r="C382" s="46" t="s">
        <v>483</v>
      </c>
      <c r="D382" s="46" t="s">
        <v>39</v>
      </c>
      <c r="E382" s="46">
        <v>898</v>
      </c>
      <c r="F382" s="48">
        <v>2.0000000000000001E-4</v>
      </c>
      <c r="G382" s="49">
        <f>E382/Resumo!$D$15</f>
        <v>9.2135294682773091E-3</v>
      </c>
    </row>
    <row r="383" spans="1:7" x14ac:dyDescent="0.2">
      <c r="A383" s="46">
        <v>382</v>
      </c>
      <c r="B383" s="46">
        <v>14019</v>
      </c>
      <c r="C383" s="46" t="s">
        <v>484</v>
      </c>
      <c r="D383" s="46" t="s">
        <v>47</v>
      </c>
      <c r="E383" s="46">
        <v>898</v>
      </c>
      <c r="F383" s="48">
        <v>2.0000000000000001E-4</v>
      </c>
      <c r="G383" s="49">
        <f>E383/Resumo!$D$15</f>
        <v>9.2135294682773091E-3</v>
      </c>
    </row>
    <row r="384" spans="1:7" x14ac:dyDescent="0.2">
      <c r="A384" s="46">
        <v>383</v>
      </c>
      <c r="B384" s="46">
        <v>10200</v>
      </c>
      <c r="C384" s="46" t="s">
        <v>485</v>
      </c>
      <c r="D384" s="46" t="s">
        <v>50</v>
      </c>
      <c r="E384" s="46">
        <v>888</v>
      </c>
      <c r="F384" s="48">
        <v>2.0000000000000001E-4</v>
      </c>
      <c r="G384" s="49">
        <f>E384/Resumo!$D$15</f>
        <v>9.1109289174056245E-3</v>
      </c>
    </row>
    <row r="385" spans="1:7" x14ac:dyDescent="0.2">
      <c r="A385" s="46">
        <v>384</v>
      </c>
      <c r="B385" s="46">
        <v>31211</v>
      </c>
      <c r="C385" s="46" t="s">
        <v>486</v>
      </c>
      <c r="D385" s="46" t="s">
        <v>153</v>
      </c>
      <c r="E385" s="46">
        <v>888</v>
      </c>
      <c r="F385" s="48">
        <v>2.0000000000000001E-4</v>
      </c>
      <c r="G385" s="49">
        <f>E385/Resumo!$D$15</f>
        <v>9.1109289174056245E-3</v>
      </c>
    </row>
    <row r="386" spans="1:7" x14ac:dyDescent="0.2">
      <c r="A386" s="46">
        <v>385</v>
      </c>
      <c r="B386" s="46">
        <v>14666</v>
      </c>
      <c r="C386" s="46" t="s">
        <v>487</v>
      </c>
      <c r="D386" s="46" t="s">
        <v>47</v>
      </c>
      <c r="E386" s="46">
        <v>886</v>
      </c>
      <c r="F386" s="48">
        <v>2.0000000000000001E-4</v>
      </c>
      <c r="G386" s="49">
        <f>E386/Resumo!$D$15</f>
        <v>9.0904088072312865E-3</v>
      </c>
    </row>
    <row r="387" spans="1:7" x14ac:dyDescent="0.2">
      <c r="A387" s="46">
        <v>386</v>
      </c>
      <c r="B387" s="46">
        <v>19192</v>
      </c>
      <c r="C387" s="46" t="s">
        <v>488</v>
      </c>
      <c r="D387" s="46" t="s">
        <v>140</v>
      </c>
      <c r="E387" s="46">
        <v>885</v>
      </c>
      <c r="F387" s="48">
        <v>2.0000000000000001E-4</v>
      </c>
      <c r="G387" s="49">
        <f>E387/Resumo!$D$15</f>
        <v>9.0801487521441192E-3</v>
      </c>
    </row>
    <row r="388" spans="1:7" x14ac:dyDescent="0.2">
      <c r="A388" s="46">
        <v>387</v>
      </c>
      <c r="B388" s="46">
        <v>31313</v>
      </c>
      <c r="C388" s="46" t="s">
        <v>489</v>
      </c>
      <c r="D388" s="46" t="s">
        <v>153</v>
      </c>
      <c r="E388" s="46">
        <v>884</v>
      </c>
      <c r="F388" s="48">
        <v>2.0000000000000001E-4</v>
      </c>
      <c r="G388" s="49">
        <f>E388/Resumo!$D$15</f>
        <v>9.0698886970569503E-3</v>
      </c>
    </row>
    <row r="389" spans="1:7" x14ac:dyDescent="0.2">
      <c r="A389" s="46">
        <v>388</v>
      </c>
      <c r="B389" s="46">
        <v>35555</v>
      </c>
      <c r="C389" s="46" t="s">
        <v>490</v>
      </c>
      <c r="D389" s="46" t="s">
        <v>264</v>
      </c>
      <c r="E389" s="46">
        <v>883</v>
      </c>
      <c r="F389" s="48">
        <v>2.0000000000000001E-4</v>
      </c>
      <c r="G389" s="49">
        <f>E389/Resumo!$D$15</f>
        <v>9.0596286419697813E-3</v>
      </c>
    </row>
    <row r="390" spans="1:7" x14ac:dyDescent="0.2">
      <c r="A390" s="46">
        <v>389</v>
      </c>
      <c r="B390" s="46">
        <v>50507</v>
      </c>
      <c r="C390" s="46" t="s">
        <v>491</v>
      </c>
      <c r="D390" s="46" t="s">
        <v>150</v>
      </c>
      <c r="E390" s="46">
        <v>882</v>
      </c>
      <c r="F390" s="48">
        <v>2.0000000000000001E-4</v>
      </c>
      <c r="G390" s="49">
        <f>E390/Resumo!$D$15</f>
        <v>9.049368586882614E-3</v>
      </c>
    </row>
    <row r="391" spans="1:7" x14ac:dyDescent="0.2">
      <c r="A391" s="46">
        <v>390</v>
      </c>
      <c r="B391" s="46">
        <v>31972</v>
      </c>
      <c r="C391" s="46" t="s">
        <v>492</v>
      </c>
      <c r="D391" s="46" t="s">
        <v>153</v>
      </c>
      <c r="E391" s="46">
        <v>879</v>
      </c>
      <c r="F391" s="48">
        <v>2.0000000000000001E-4</v>
      </c>
      <c r="G391" s="49">
        <f>E391/Resumo!$D$15</f>
        <v>9.0185884216211071E-3</v>
      </c>
    </row>
    <row r="392" spans="1:7" x14ac:dyDescent="0.2">
      <c r="A392" s="46">
        <v>391</v>
      </c>
      <c r="B392" s="46">
        <v>15330</v>
      </c>
      <c r="C392" s="46" t="s">
        <v>493</v>
      </c>
      <c r="D392" s="46" t="s">
        <v>53</v>
      </c>
      <c r="E392" s="46">
        <v>878</v>
      </c>
      <c r="F392" s="48">
        <v>2.0000000000000001E-4</v>
      </c>
      <c r="G392" s="49">
        <f>E392/Resumo!$D$15</f>
        <v>9.0083283665339398E-3</v>
      </c>
    </row>
    <row r="393" spans="1:7" x14ac:dyDescent="0.2">
      <c r="A393" s="46">
        <v>392</v>
      </c>
      <c r="B393" s="46">
        <v>19555</v>
      </c>
      <c r="C393" s="46" t="s">
        <v>494</v>
      </c>
      <c r="D393" s="46" t="s">
        <v>140</v>
      </c>
      <c r="E393" s="46">
        <v>874</v>
      </c>
      <c r="F393" s="48">
        <v>2.0000000000000001E-4</v>
      </c>
      <c r="G393" s="49">
        <f>E393/Resumo!$D$15</f>
        <v>8.9672881461852656E-3</v>
      </c>
    </row>
    <row r="394" spans="1:7" x14ac:dyDescent="0.2">
      <c r="A394" s="46">
        <v>393</v>
      </c>
      <c r="B394" s="46">
        <v>43051</v>
      </c>
      <c r="C394" s="46" t="s">
        <v>495</v>
      </c>
      <c r="D394" s="46" t="s">
        <v>36</v>
      </c>
      <c r="E394" s="46">
        <v>870</v>
      </c>
      <c r="F394" s="48">
        <v>2.0000000000000001E-4</v>
      </c>
      <c r="G394" s="49">
        <f>E394/Resumo!$D$15</f>
        <v>8.9262479258365914E-3</v>
      </c>
    </row>
    <row r="395" spans="1:7" x14ac:dyDescent="0.2">
      <c r="A395" s="46">
        <v>394</v>
      </c>
      <c r="B395" s="46">
        <v>31011</v>
      </c>
      <c r="C395" s="46" t="s">
        <v>496</v>
      </c>
      <c r="D395" s="46" t="s">
        <v>153</v>
      </c>
      <c r="E395" s="46">
        <v>865</v>
      </c>
      <c r="F395" s="48">
        <v>2.0000000000000001E-4</v>
      </c>
      <c r="G395" s="49">
        <f>E395/Resumo!$D$15</f>
        <v>8.8749476504007482E-3</v>
      </c>
    </row>
    <row r="396" spans="1:7" x14ac:dyDescent="0.2">
      <c r="A396" s="46">
        <v>395</v>
      </c>
      <c r="B396" s="46">
        <v>55455</v>
      </c>
      <c r="C396" s="46" t="s">
        <v>497</v>
      </c>
      <c r="D396" s="46" t="s">
        <v>62</v>
      </c>
      <c r="E396" s="46">
        <v>857</v>
      </c>
      <c r="F396" s="48">
        <v>2.0000000000000001E-4</v>
      </c>
      <c r="G396" s="49">
        <f>E396/Resumo!$D$15</f>
        <v>8.7928672097034016E-3</v>
      </c>
    </row>
    <row r="397" spans="1:7" x14ac:dyDescent="0.2">
      <c r="A397" s="46">
        <v>396</v>
      </c>
      <c r="B397" s="46">
        <v>15678</v>
      </c>
      <c r="C397" s="46" t="s">
        <v>498</v>
      </c>
      <c r="D397" s="46" t="s">
        <v>53</v>
      </c>
      <c r="E397" s="46">
        <v>856</v>
      </c>
      <c r="F397" s="48">
        <v>2.0000000000000001E-4</v>
      </c>
      <c r="G397" s="49">
        <f>E397/Resumo!$D$15</f>
        <v>8.7826071546162326E-3</v>
      </c>
    </row>
    <row r="398" spans="1:7" x14ac:dyDescent="0.2">
      <c r="A398" s="46">
        <v>397</v>
      </c>
      <c r="B398" s="46">
        <v>15321</v>
      </c>
      <c r="C398" s="46" t="s">
        <v>499</v>
      </c>
      <c r="D398" s="46" t="s">
        <v>53</v>
      </c>
      <c r="E398" s="46">
        <v>855</v>
      </c>
      <c r="F398" s="48">
        <v>2.0000000000000001E-4</v>
      </c>
      <c r="G398" s="49">
        <f>E398/Resumo!$D$15</f>
        <v>8.7723470995290636E-3</v>
      </c>
    </row>
    <row r="399" spans="1:7" x14ac:dyDescent="0.2">
      <c r="A399" s="46">
        <v>398</v>
      </c>
      <c r="B399" s="46">
        <v>43403</v>
      </c>
      <c r="C399" s="46" t="s">
        <v>500</v>
      </c>
      <c r="D399" s="46" t="s">
        <v>36</v>
      </c>
      <c r="E399" s="46">
        <v>849</v>
      </c>
      <c r="F399" s="48">
        <v>2.0000000000000001E-4</v>
      </c>
      <c r="G399" s="49">
        <f>E399/Resumo!$D$15</f>
        <v>8.7107867690060532E-3</v>
      </c>
    </row>
    <row r="400" spans="1:7" x14ac:dyDescent="0.2">
      <c r="A400" s="46">
        <v>399</v>
      </c>
      <c r="B400" s="46">
        <v>10987</v>
      </c>
      <c r="C400" s="46" t="s">
        <v>501</v>
      </c>
      <c r="D400" s="46" t="s">
        <v>50</v>
      </c>
      <c r="E400" s="46">
        <v>842</v>
      </c>
      <c r="F400" s="48">
        <v>2.0000000000000001E-4</v>
      </c>
      <c r="G400" s="49">
        <f>E400/Resumo!$D$15</f>
        <v>8.6389663833958737E-3</v>
      </c>
    </row>
    <row r="401" spans="1:7" x14ac:dyDescent="0.2">
      <c r="A401" s="46">
        <v>400</v>
      </c>
      <c r="B401" s="46">
        <v>10012</v>
      </c>
      <c r="C401" s="46" t="s">
        <v>502</v>
      </c>
      <c r="D401" s="46" t="s">
        <v>50</v>
      </c>
      <c r="E401" s="46">
        <v>835</v>
      </c>
      <c r="F401" s="48">
        <v>2.0000000000000001E-4</v>
      </c>
      <c r="G401" s="49">
        <f>E401/Resumo!$D$15</f>
        <v>8.5671459977856943E-3</v>
      </c>
    </row>
    <row r="402" spans="1:7" x14ac:dyDescent="0.2">
      <c r="A402" s="46">
        <v>401</v>
      </c>
      <c r="B402" s="46">
        <v>15999</v>
      </c>
      <c r="C402" s="46" t="s">
        <v>503</v>
      </c>
      <c r="D402" s="46" t="s">
        <v>53</v>
      </c>
      <c r="E402" s="46">
        <v>834</v>
      </c>
      <c r="F402" s="48">
        <v>2.0000000000000001E-4</v>
      </c>
      <c r="G402" s="49">
        <f>E402/Resumo!$D$15</f>
        <v>8.5568859426985253E-3</v>
      </c>
    </row>
    <row r="403" spans="1:7" x14ac:dyDescent="0.2">
      <c r="A403" s="46">
        <v>402</v>
      </c>
      <c r="B403" s="46">
        <v>14010</v>
      </c>
      <c r="C403" s="46" t="s">
        <v>504</v>
      </c>
      <c r="D403" s="46" t="s">
        <v>47</v>
      </c>
      <c r="E403" s="46">
        <v>833</v>
      </c>
      <c r="F403" s="48">
        <v>2.0000000000000001E-4</v>
      </c>
      <c r="G403" s="49">
        <f>E403/Resumo!$D$15</f>
        <v>8.5466258876113563E-3</v>
      </c>
    </row>
    <row r="404" spans="1:7" x14ac:dyDescent="0.2">
      <c r="A404" s="46">
        <v>403</v>
      </c>
      <c r="B404" s="46">
        <v>21321</v>
      </c>
      <c r="C404" s="46" t="s">
        <v>505</v>
      </c>
      <c r="D404" s="46" t="s">
        <v>506</v>
      </c>
      <c r="E404" s="46">
        <v>825</v>
      </c>
      <c r="F404" s="48">
        <v>2.0000000000000001E-4</v>
      </c>
      <c r="G404" s="49">
        <f>E404/Resumo!$D$15</f>
        <v>8.4645454469140097E-3</v>
      </c>
    </row>
    <row r="405" spans="1:7" x14ac:dyDescent="0.2">
      <c r="A405" s="46">
        <v>404</v>
      </c>
      <c r="B405" s="46">
        <v>43034</v>
      </c>
      <c r="C405" s="46" t="s">
        <v>507</v>
      </c>
      <c r="D405" s="46" t="s">
        <v>36</v>
      </c>
      <c r="E405" s="46">
        <v>824</v>
      </c>
      <c r="F405" s="48">
        <v>2.0000000000000001E-4</v>
      </c>
      <c r="G405" s="49">
        <f>E405/Resumo!$D$15</f>
        <v>8.4542853918268407E-3</v>
      </c>
    </row>
    <row r="406" spans="1:7" x14ac:dyDescent="0.2">
      <c r="A406" s="46">
        <v>405</v>
      </c>
      <c r="B406" s="46">
        <v>10120</v>
      </c>
      <c r="C406" s="46" t="s">
        <v>508</v>
      </c>
      <c r="D406" s="46" t="s">
        <v>50</v>
      </c>
      <c r="E406" s="46">
        <v>819</v>
      </c>
      <c r="F406" s="48">
        <v>2.0000000000000001E-4</v>
      </c>
      <c r="G406" s="49">
        <f>E406/Resumo!$D$15</f>
        <v>8.4029851163909975E-3</v>
      </c>
    </row>
    <row r="407" spans="1:7" x14ac:dyDescent="0.2">
      <c r="A407" s="46">
        <v>406</v>
      </c>
      <c r="B407" s="46">
        <v>14001</v>
      </c>
      <c r="C407" s="46" t="s">
        <v>509</v>
      </c>
      <c r="D407" s="46" t="s">
        <v>47</v>
      </c>
      <c r="E407" s="46">
        <v>817</v>
      </c>
      <c r="F407" s="48">
        <v>2.0000000000000001E-4</v>
      </c>
      <c r="G407" s="49">
        <f>E407/Resumo!$D$15</f>
        <v>8.3824650062166613E-3</v>
      </c>
    </row>
    <row r="408" spans="1:7" x14ac:dyDescent="0.2">
      <c r="A408" s="46">
        <v>407</v>
      </c>
      <c r="B408" s="46">
        <v>14025</v>
      </c>
      <c r="C408" s="46" t="s">
        <v>510</v>
      </c>
      <c r="D408" s="46" t="s">
        <v>47</v>
      </c>
      <c r="E408" s="46">
        <v>814</v>
      </c>
      <c r="F408" s="48">
        <v>2.0000000000000001E-4</v>
      </c>
      <c r="G408" s="49">
        <f>E408/Resumo!$D$15</f>
        <v>8.3516848409551561E-3</v>
      </c>
    </row>
    <row r="409" spans="1:7" x14ac:dyDescent="0.2">
      <c r="A409" s="46">
        <v>408</v>
      </c>
      <c r="B409" s="46">
        <v>31700</v>
      </c>
      <c r="C409" s="46" t="s">
        <v>511</v>
      </c>
      <c r="D409" s="46" t="s">
        <v>153</v>
      </c>
      <c r="E409" s="46">
        <v>812</v>
      </c>
      <c r="F409" s="48">
        <v>2.0000000000000001E-4</v>
      </c>
      <c r="G409" s="49">
        <f>E409/Resumo!$D$15</f>
        <v>8.3311647307808181E-3</v>
      </c>
    </row>
    <row r="410" spans="1:7" x14ac:dyDescent="0.2">
      <c r="A410" s="46">
        <v>409</v>
      </c>
      <c r="B410" s="46">
        <v>43077</v>
      </c>
      <c r="C410" s="46" t="s">
        <v>512</v>
      </c>
      <c r="D410" s="46" t="s">
        <v>36</v>
      </c>
      <c r="E410" s="46">
        <v>806</v>
      </c>
      <c r="F410" s="48">
        <v>2.0000000000000001E-4</v>
      </c>
      <c r="G410" s="49">
        <f>E410/Resumo!$D$15</f>
        <v>8.2696044002578076E-3</v>
      </c>
    </row>
    <row r="411" spans="1:7" x14ac:dyDescent="0.2">
      <c r="A411" s="46">
        <v>410</v>
      </c>
      <c r="B411" s="46">
        <v>43190</v>
      </c>
      <c r="C411" s="46" t="s">
        <v>513</v>
      </c>
      <c r="D411" s="46" t="s">
        <v>36</v>
      </c>
      <c r="E411" s="46">
        <v>803</v>
      </c>
      <c r="F411" s="48">
        <v>1E-4</v>
      </c>
      <c r="G411" s="49">
        <f>E411/Resumo!$D$15</f>
        <v>8.2388242349963024E-3</v>
      </c>
    </row>
    <row r="412" spans="1:7" x14ac:dyDescent="0.2">
      <c r="A412" s="46">
        <v>411</v>
      </c>
      <c r="B412" s="46">
        <v>55999</v>
      </c>
      <c r="C412" s="46" t="s">
        <v>514</v>
      </c>
      <c r="D412" s="46" t="s">
        <v>62</v>
      </c>
      <c r="E412" s="46">
        <v>801</v>
      </c>
      <c r="F412" s="48">
        <v>1E-4</v>
      </c>
      <c r="G412" s="49">
        <f>E412/Resumo!$D$15</f>
        <v>8.2183041248219645E-3</v>
      </c>
    </row>
    <row r="413" spans="1:7" x14ac:dyDescent="0.2">
      <c r="A413" s="46">
        <v>412</v>
      </c>
      <c r="B413" s="46">
        <v>40002</v>
      </c>
      <c r="C413" s="46" t="s">
        <v>515</v>
      </c>
      <c r="D413" s="46" t="s">
        <v>59</v>
      </c>
      <c r="E413" s="46">
        <v>797</v>
      </c>
      <c r="F413" s="48">
        <v>1E-4</v>
      </c>
      <c r="G413" s="49">
        <f>E413/Resumo!$D$15</f>
        <v>8.1772639044732903E-3</v>
      </c>
    </row>
    <row r="414" spans="1:7" x14ac:dyDescent="0.2">
      <c r="A414" s="46">
        <v>413</v>
      </c>
      <c r="B414" s="46">
        <v>50183</v>
      </c>
      <c r="C414" s="46" t="s">
        <v>516</v>
      </c>
      <c r="D414" s="46" t="s">
        <v>150</v>
      </c>
      <c r="E414" s="46">
        <v>797</v>
      </c>
      <c r="F414" s="48">
        <v>1E-4</v>
      </c>
      <c r="G414" s="49">
        <f>E414/Resumo!$D$15</f>
        <v>8.1772639044732903E-3</v>
      </c>
    </row>
    <row r="415" spans="1:7" x14ac:dyDescent="0.2">
      <c r="A415" s="46">
        <v>414</v>
      </c>
      <c r="B415" s="46">
        <v>45133</v>
      </c>
      <c r="C415" s="46" t="s">
        <v>517</v>
      </c>
      <c r="D415" s="46" t="s">
        <v>42</v>
      </c>
      <c r="E415" s="46">
        <v>789</v>
      </c>
      <c r="F415" s="48">
        <v>1E-4</v>
      </c>
      <c r="G415" s="49">
        <f>E415/Resumo!$D$15</f>
        <v>8.0951834637759436E-3</v>
      </c>
    </row>
    <row r="416" spans="1:7" x14ac:dyDescent="0.2">
      <c r="A416" s="46">
        <v>415</v>
      </c>
      <c r="B416" s="46">
        <v>14008</v>
      </c>
      <c r="C416" s="46" t="s">
        <v>518</v>
      </c>
      <c r="D416" s="46" t="s">
        <v>47</v>
      </c>
      <c r="E416" s="46">
        <v>787</v>
      </c>
      <c r="F416" s="48">
        <v>1E-4</v>
      </c>
      <c r="G416" s="49">
        <f>E416/Resumo!$D$15</f>
        <v>8.0746633536016056E-3</v>
      </c>
    </row>
    <row r="417" spans="1:7" x14ac:dyDescent="0.2">
      <c r="A417" s="46">
        <v>416</v>
      </c>
      <c r="B417" s="46">
        <v>11112</v>
      </c>
      <c r="C417" s="46" t="s">
        <v>519</v>
      </c>
      <c r="D417" s="46" t="s">
        <v>39</v>
      </c>
      <c r="E417" s="46">
        <v>786</v>
      </c>
      <c r="F417" s="48">
        <v>1E-4</v>
      </c>
      <c r="G417" s="49">
        <f>E417/Resumo!$D$15</f>
        <v>8.0644032985144384E-3</v>
      </c>
    </row>
    <row r="418" spans="1:7" x14ac:dyDescent="0.2">
      <c r="A418" s="46">
        <v>417</v>
      </c>
      <c r="B418" s="46">
        <v>14013</v>
      </c>
      <c r="C418" s="46" t="s">
        <v>520</v>
      </c>
      <c r="D418" s="46" t="s">
        <v>47</v>
      </c>
      <c r="E418" s="46">
        <v>784</v>
      </c>
      <c r="F418" s="48">
        <v>1E-4</v>
      </c>
      <c r="G418" s="49">
        <f>E418/Resumo!$D$15</f>
        <v>8.0438831883401004E-3</v>
      </c>
    </row>
    <row r="419" spans="1:7" x14ac:dyDescent="0.2">
      <c r="A419" s="46">
        <v>418</v>
      </c>
      <c r="B419" s="46">
        <v>14121</v>
      </c>
      <c r="C419" s="46" t="s">
        <v>521</v>
      </c>
      <c r="D419" s="46" t="s">
        <v>47</v>
      </c>
      <c r="E419" s="46">
        <v>782</v>
      </c>
      <c r="F419" s="48">
        <v>1E-4</v>
      </c>
      <c r="G419" s="49">
        <f>E419/Resumo!$D$15</f>
        <v>8.0233630781657642E-3</v>
      </c>
    </row>
    <row r="420" spans="1:7" x14ac:dyDescent="0.2">
      <c r="A420" s="46">
        <v>419</v>
      </c>
      <c r="B420" s="46">
        <v>19333</v>
      </c>
      <c r="C420" s="46" t="s">
        <v>522</v>
      </c>
      <c r="D420" s="46" t="s">
        <v>140</v>
      </c>
      <c r="E420" s="46">
        <v>780</v>
      </c>
      <c r="F420" s="48">
        <v>1E-4</v>
      </c>
      <c r="G420" s="49">
        <f>E420/Resumo!$D$15</f>
        <v>8.0028429679914262E-3</v>
      </c>
    </row>
    <row r="421" spans="1:7" x14ac:dyDescent="0.2">
      <c r="A421" s="46">
        <v>420</v>
      </c>
      <c r="B421" s="46">
        <v>43320</v>
      </c>
      <c r="C421" s="46" t="s">
        <v>523</v>
      </c>
      <c r="D421" s="46" t="s">
        <v>36</v>
      </c>
      <c r="E421" s="46">
        <v>779</v>
      </c>
      <c r="F421" s="48">
        <v>1E-4</v>
      </c>
      <c r="G421" s="49">
        <f>E421/Resumo!$D$15</f>
        <v>7.9925829129042589E-3</v>
      </c>
    </row>
    <row r="422" spans="1:7" x14ac:dyDescent="0.2">
      <c r="A422" s="46">
        <v>421</v>
      </c>
      <c r="B422" s="46">
        <v>19008</v>
      </c>
      <c r="C422" s="46" t="s">
        <v>524</v>
      </c>
      <c r="D422" s="46" t="s">
        <v>140</v>
      </c>
      <c r="E422" s="46">
        <v>778</v>
      </c>
      <c r="F422" s="48">
        <v>1E-4</v>
      </c>
      <c r="G422" s="49">
        <f>E422/Resumo!$D$15</f>
        <v>7.98232285781709E-3</v>
      </c>
    </row>
    <row r="423" spans="1:7" x14ac:dyDescent="0.2">
      <c r="A423" s="46">
        <v>422</v>
      </c>
      <c r="B423" s="46">
        <v>19507</v>
      </c>
      <c r="C423" s="46" t="s">
        <v>525</v>
      </c>
      <c r="D423" s="46" t="s">
        <v>140</v>
      </c>
      <c r="E423" s="46">
        <v>770</v>
      </c>
      <c r="F423" s="48">
        <v>1E-4</v>
      </c>
      <c r="G423" s="49">
        <f>E423/Resumo!$D$15</f>
        <v>7.9002424171197416E-3</v>
      </c>
    </row>
    <row r="424" spans="1:7" x14ac:dyDescent="0.2">
      <c r="A424" s="46">
        <v>423</v>
      </c>
      <c r="B424" s="46">
        <v>40777</v>
      </c>
      <c r="C424" s="46" t="s">
        <v>526</v>
      </c>
      <c r="D424" s="46" t="s">
        <v>59</v>
      </c>
      <c r="E424" s="46">
        <v>761</v>
      </c>
      <c r="F424" s="48">
        <v>1E-4</v>
      </c>
      <c r="G424" s="49">
        <f>E424/Resumo!$D$15</f>
        <v>7.807901921335225E-3</v>
      </c>
    </row>
    <row r="425" spans="1:7" x14ac:dyDescent="0.2">
      <c r="A425" s="46">
        <v>424</v>
      </c>
      <c r="B425" s="46">
        <v>10222</v>
      </c>
      <c r="C425" s="46" t="s">
        <v>527</v>
      </c>
      <c r="D425" s="46" t="s">
        <v>50</v>
      </c>
      <c r="E425" s="46">
        <v>760</v>
      </c>
      <c r="F425" s="48">
        <v>1E-4</v>
      </c>
      <c r="G425" s="49">
        <f>E425/Resumo!$D$15</f>
        <v>7.7976418662480569E-3</v>
      </c>
    </row>
    <row r="426" spans="1:7" x14ac:dyDescent="0.2">
      <c r="A426" s="46">
        <v>425</v>
      </c>
      <c r="B426" s="46">
        <v>43174</v>
      </c>
      <c r="C426" s="46" t="s">
        <v>528</v>
      </c>
      <c r="D426" s="46" t="s">
        <v>36</v>
      </c>
      <c r="E426" s="46">
        <v>755</v>
      </c>
      <c r="F426" s="48">
        <v>1E-4</v>
      </c>
      <c r="G426" s="49">
        <f>E426/Resumo!$D$15</f>
        <v>7.7463415908122146E-3</v>
      </c>
    </row>
    <row r="427" spans="1:7" x14ac:dyDescent="0.2">
      <c r="A427" s="46">
        <v>426</v>
      </c>
      <c r="B427" s="46">
        <v>55055</v>
      </c>
      <c r="C427" s="46" t="s">
        <v>529</v>
      </c>
      <c r="D427" s="46" t="s">
        <v>62</v>
      </c>
      <c r="E427" s="46">
        <v>749</v>
      </c>
      <c r="F427" s="48">
        <v>1E-4</v>
      </c>
      <c r="G427" s="49">
        <f>E427/Resumo!$D$15</f>
        <v>7.6847812602892033E-3</v>
      </c>
    </row>
    <row r="428" spans="1:7" x14ac:dyDescent="0.2">
      <c r="A428" s="46">
        <v>427</v>
      </c>
      <c r="B428" s="46">
        <v>31080</v>
      </c>
      <c r="C428" s="46" t="s">
        <v>530</v>
      </c>
      <c r="D428" s="46" t="s">
        <v>153</v>
      </c>
      <c r="E428" s="46">
        <v>749</v>
      </c>
      <c r="F428" s="48">
        <v>1E-4</v>
      </c>
      <c r="G428" s="49">
        <f>E428/Resumo!$D$15</f>
        <v>7.6847812602892033E-3</v>
      </c>
    </row>
    <row r="429" spans="1:7" x14ac:dyDescent="0.2">
      <c r="A429" s="46">
        <v>428</v>
      </c>
      <c r="B429" s="46">
        <v>31914</v>
      </c>
      <c r="C429" s="46" t="s">
        <v>531</v>
      </c>
      <c r="D429" s="46" t="s">
        <v>153</v>
      </c>
      <c r="E429" s="46">
        <v>740</v>
      </c>
      <c r="F429" s="48">
        <v>1E-4</v>
      </c>
      <c r="G429" s="49">
        <f>E429/Resumo!$D$15</f>
        <v>7.5924407645046868E-3</v>
      </c>
    </row>
    <row r="430" spans="1:7" x14ac:dyDescent="0.2">
      <c r="A430" s="46">
        <v>429</v>
      </c>
      <c r="B430" s="46">
        <v>43667</v>
      </c>
      <c r="C430" s="46" t="s">
        <v>532</v>
      </c>
      <c r="D430" s="46" t="s">
        <v>36</v>
      </c>
      <c r="E430" s="46">
        <v>735</v>
      </c>
      <c r="F430" s="48">
        <v>1E-4</v>
      </c>
      <c r="G430" s="49">
        <f>E430/Resumo!$D$15</f>
        <v>7.5411404890688444E-3</v>
      </c>
    </row>
    <row r="431" spans="1:7" x14ac:dyDescent="0.2">
      <c r="A431" s="46">
        <v>430</v>
      </c>
      <c r="B431" s="46">
        <v>22333</v>
      </c>
      <c r="C431" s="46" t="s">
        <v>533</v>
      </c>
      <c r="D431" s="46" t="s">
        <v>56</v>
      </c>
      <c r="E431" s="46">
        <v>734</v>
      </c>
      <c r="F431" s="48">
        <v>1E-4</v>
      </c>
      <c r="G431" s="49">
        <f>E431/Resumo!$D$15</f>
        <v>7.5308804339816755E-3</v>
      </c>
    </row>
    <row r="432" spans="1:7" x14ac:dyDescent="0.2">
      <c r="A432" s="46">
        <v>431</v>
      </c>
      <c r="B432" s="46">
        <v>14002</v>
      </c>
      <c r="C432" s="46" t="s">
        <v>534</v>
      </c>
      <c r="D432" s="46" t="s">
        <v>47</v>
      </c>
      <c r="E432" s="46">
        <v>732</v>
      </c>
      <c r="F432" s="48">
        <v>1E-4</v>
      </c>
      <c r="G432" s="49">
        <f>E432/Resumo!$D$15</f>
        <v>7.5103603238073392E-3</v>
      </c>
    </row>
    <row r="433" spans="1:7" x14ac:dyDescent="0.2">
      <c r="A433" s="46">
        <v>432</v>
      </c>
      <c r="B433" s="46">
        <v>50123</v>
      </c>
      <c r="C433" s="46" t="s">
        <v>535</v>
      </c>
      <c r="D433" s="46" t="s">
        <v>150</v>
      </c>
      <c r="E433" s="46">
        <v>724</v>
      </c>
      <c r="F433" s="48">
        <v>1E-4</v>
      </c>
      <c r="G433" s="49">
        <f>E433/Resumo!$D$15</f>
        <v>7.4282798831099908E-3</v>
      </c>
    </row>
    <row r="434" spans="1:7" x14ac:dyDescent="0.2">
      <c r="A434" s="46">
        <v>433</v>
      </c>
      <c r="B434" s="46">
        <v>14567</v>
      </c>
      <c r="C434" s="46" t="s">
        <v>536</v>
      </c>
      <c r="D434" s="46" t="s">
        <v>47</v>
      </c>
      <c r="E434" s="46">
        <v>724</v>
      </c>
      <c r="F434" s="48">
        <v>1E-4</v>
      </c>
      <c r="G434" s="49">
        <f>E434/Resumo!$D$15</f>
        <v>7.4282798831099908E-3</v>
      </c>
    </row>
    <row r="435" spans="1:7" x14ac:dyDescent="0.2">
      <c r="A435" s="46">
        <v>434</v>
      </c>
      <c r="B435" s="46">
        <v>12123</v>
      </c>
      <c r="C435" s="46" t="s">
        <v>537</v>
      </c>
      <c r="D435" s="46" t="s">
        <v>163</v>
      </c>
      <c r="E435" s="46">
        <v>721</v>
      </c>
      <c r="F435" s="48">
        <v>1E-4</v>
      </c>
      <c r="G435" s="49">
        <f>E435/Resumo!$D$15</f>
        <v>7.3974997178484856E-3</v>
      </c>
    </row>
    <row r="436" spans="1:7" x14ac:dyDescent="0.2">
      <c r="A436" s="46">
        <v>435</v>
      </c>
      <c r="B436" s="46">
        <v>10223</v>
      </c>
      <c r="C436" s="46" t="s">
        <v>538</v>
      </c>
      <c r="D436" s="46" t="s">
        <v>50</v>
      </c>
      <c r="E436" s="46">
        <v>719</v>
      </c>
      <c r="F436" s="48">
        <v>1E-4</v>
      </c>
      <c r="G436" s="49">
        <f>E436/Resumo!$D$15</f>
        <v>7.3769796076741485E-3</v>
      </c>
    </row>
    <row r="437" spans="1:7" x14ac:dyDescent="0.2">
      <c r="A437" s="46">
        <v>436</v>
      </c>
      <c r="B437" s="46">
        <v>19007</v>
      </c>
      <c r="C437" s="46" t="s">
        <v>539</v>
      </c>
      <c r="D437" s="46" t="s">
        <v>140</v>
      </c>
      <c r="E437" s="46">
        <v>718</v>
      </c>
      <c r="F437" s="48">
        <v>1E-4</v>
      </c>
      <c r="G437" s="49">
        <f>E437/Resumo!$D$15</f>
        <v>7.3667195525869795E-3</v>
      </c>
    </row>
    <row r="438" spans="1:7" x14ac:dyDescent="0.2">
      <c r="A438" s="46">
        <v>437</v>
      </c>
      <c r="B438" s="46">
        <v>19890</v>
      </c>
      <c r="C438" s="46" t="s">
        <v>540</v>
      </c>
      <c r="D438" s="46" t="s">
        <v>140</v>
      </c>
      <c r="E438" s="46">
        <v>714</v>
      </c>
      <c r="F438" s="48">
        <v>1E-4</v>
      </c>
      <c r="G438" s="49">
        <f>E438/Resumo!$D$15</f>
        <v>7.3256793322383062E-3</v>
      </c>
    </row>
    <row r="439" spans="1:7" x14ac:dyDescent="0.2">
      <c r="A439" s="46">
        <v>438</v>
      </c>
      <c r="B439" s="46">
        <v>19100</v>
      </c>
      <c r="C439" s="46" t="s">
        <v>541</v>
      </c>
      <c r="D439" s="46" t="s">
        <v>140</v>
      </c>
      <c r="E439" s="46">
        <v>711</v>
      </c>
      <c r="F439" s="48">
        <v>1E-4</v>
      </c>
      <c r="G439" s="49">
        <f>E439/Resumo!$D$15</f>
        <v>7.2948991669768001E-3</v>
      </c>
    </row>
    <row r="440" spans="1:7" x14ac:dyDescent="0.2">
      <c r="A440" s="46">
        <v>439</v>
      </c>
      <c r="B440" s="46">
        <v>43286</v>
      </c>
      <c r="C440" s="46" t="s">
        <v>542</v>
      </c>
      <c r="D440" s="46" t="s">
        <v>36</v>
      </c>
      <c r="E440" s="46">
        <v>711</v>
      </c>
      <c r="F440" s="48">
        <v>1E-4</v>
      </c>
      <c r="G440" s="49">
        <f>E440/Resumo!$D$15</f>
        <v>7.2948991669768001E-3</v>
      </c>
    </row>
    <row r="441" spans="1:7" x14ac:dyDescent="0.2">
      <c r="A441" s="46">
        <v>440</v>
      </c>
      <c r="B441" s="46">
        <v>23133</v>
      </c>
      <c r="C441" s="46" t="s">
        <v>543</v>
      </c>
      <c r="D441" s="46" t="s">
        <v>79</v>
      </c>
      <c r="E441" s="46">
        <v>709</v>
      </c>
      <c r="F441" s="48">
        <v>1E-4</v>
      </c>
      <c r="G441" s="49">
        <f>E441/Resumo!$D$15</f>
        <v>7.2743790568024639E-3</v>
      </c>
    </row>
    <row r="442" spans="1:7" x14ac:dyDescent="0.2">
      <c r="A442" s="46">
        <v>441</v>
      </c>
      <c r="B442" s="46">
        <v>19600</v>
      </c>
      <c r="C442" s="46" t="s">
        <v>544</v>
      </c>
      <c r="D442" s="46" t="s">
        <v>140</v>
      </c>
      <c r="E442" s="46">
        <v>706</v>
      </c>
      <c r="F442" s="48">
        <v>1E-4</v>
      </c>
      <c r="G442" s="49">
        <f>E442/Resumo!$D$15</f>
        <v>7.2435988915409578E-3</v>
      </c>
    </row>
    <row r="443" spans="1:7" x14ac:dyDescent="0.2">
      <c r="A443" s="46">
        <v>442</v>
      </c>
      <c r="B443" s="46">
        <v>43369</v>
      </c>
      <c r="C443" s="46" t="s">
        <v>545</v>
      </c>
      <c r="D443" s="46" t="s">
        <v>36</v>
      </c>
      <c r="E443" s="46">
        <v>700</v>
      </c>
      <c r="F443" s="48">
        <v>1E-4</v>
      </c>
      <c r="G443" s="49">
        <f>E443/Resumo!$D$15</f>
        <v>7.1820385610179473E-3</v>
      </c>
    </row>
    <row r="444" spans="1:7" x14ac:dyDescent="0.2">
      <c r="A444" s="46">
        <v>443</v>
      </c>
      <c r="B444" s="46">
        <v>31007</v>
      </c>
      <c r="C444" s="46" t="s">
        <v>546</v>
      </c>
      <c r="D444" s="46" t="s">
        <v>153</v>
      </c>
      <c r="E444" s="46">
        <v>694</v>
      </c>
      <c r="F444" s="48">
        <v>1E-4</v>
      </c>
      <c r="G444" s="49">
        <f>E444/Resumo!$D$15</f>
        <v>7.120478230494936E-3</v>
      </c>
    </row>
    <row r="445" spans="1:7" x14ac:dyDescent="0.2">
      <c r="A445" s="46">
        <v>444</v>
      </c>
      <c r="B445" s="46">
        <v>19765</v>
      </c>
      <c r="C445" s="46" t="s">
        <v>547</v>
      </c>
      <c r="D445" s="46" t="s">
        <v>140</v>
      </c>
      <c r="E445" s="46">
        <v>694</v>
      </c>
      <c r="F445" s="48">
        <v>1E-4</v>
      </c>
      <c r="G445" s="49">
        <f>E445/Resumo!$D$15</f>
        <v>7.120478230494936E-3</v>
      </c>
    </row>
    <row r="446" spans="1:7" x14ac:dyDescent="0.2">
      <c r="A446" s="46">
        <v>445</v>
      </c>
      <c r="B446" s="46">
        <v>19199</v>
      </c>
      <c r="C446" s="46" t="s">
        <v>548</v>
      </c>
      <c r="D446" s="46" t="s">
        <v>140</v>
      </c>
      <c r="E446" s="46">
        <v>692</v>
      </c>
      <c r="F446" s="48">
        <v>1E-4</v>
      </c>
      <c r="G446" s="49">
        <f>E446/Resumo!$D$15</f>
        <v>7.0999581203205989E-3</v>
      </c>
    </row>
    <row r="447" spans="1:7" x14ac:dyDescent="0.2">
      <c r="A447" s="46">
        <v>446</v>
      </c>
      <c r="B447" s="46">
        <v>55255</v>
      </c>
      <c r="C447" s="46" t="s">
        <v>549</v>
      </c>
      <c r="D447" s="46" t="s">
        <v>62</v>
      </c>
      <c r="E447" s="46">
        <v>688</v>
      </c>
      <c r="F447" s="48">
        <v>1E-4</v>
      </c>
      <c r="G447" s="49">
        <f>E447/Resumo!$D$15</f>
        <v>7.0589178999719247E-3</v>
      </c>
    </row>
    <row r="448" spans="1:7" x14ac:dyDescent="0.2">
      <c r="A448" s="46">
        <v>447</v>
      </c>
      <c r="B448" s="46">
        <v>43500</v>
      </c>
      <c r="C448" s="46" t="s">
        <v>550</v>
      </c>
      <c r="D448" s="46" t="s">
        <v>36</v>
      </c>
      <c r="E448" s="46">
        <v>684</v>
      </c>
      <c r="F448" s="48">
        <v>1E-4</v>
      </c>
      <c r="G448" s="49">
        <f>E448/Resumo!$D$15</f>
        <v>7.0178776796232514E-3</v>
      </c>
    </row>
    <row r="449" spans="1:7" x14ac:dyDescent="0.2">
      <c r="A449" s="46">
        <v>448</v>
      </c>
      <c r="B449" s="46">
        <v>43888</v>
      </c>
      <c r="C449" s="46" t="s">
        <v>551</v>
      </c>
      <c r="D449" s="46" t="s">
        <v>36</v>
      </c>
      <c r="E449" s="46">
        <v>683</v>
      </c>
      <c r="F449" s="48">
        <v>1E-4</v>
      </c>
      <c r="G449" s="49">
        <f>E449/Resumo!$D$15</f>
        <v>7.0076176245360824E-3</v>
      </c>
    </row>
    <row r="450" spans="1:7" x14ac:dyDescent="0.2">
      <c r="A450" s="46">
        <v>449</v>
      </c>
      <c r="B450" s="46">
        <v>14258</v>
      </c>
      <c r="C450" s="46" t="s">
        <v>552</v>
      </c>
      <c r="D450" s="46" t="s">
        <v>47</v>
      </c>
      <c r="E450" s="46">
        <v>678</v>
      </c>
      <c r="F450" s="48">
        <v>1E-4</v>
      </c>
      <c r="G450" s="49">
        <f>E450/Resumo!$D$15</f>
        <v>6.9563173491002401E-3</v>
      </c>
    </row>
    <row r="451" spans="1:7" x14ac:dyDescent="0.2">
      <c r="A451" s="46">
        <v>450</v>
      </c>
      <c r="B451" s="46">
        <v>23323</v>
      </c>
      <c r="C451" s="46" t="s">
        <v>553</v>
      </c>
      <c r="D451" s="46" t="s">
        <v>79</v>
      </c>
      <c r="E451" s="46">
        <v>676</v>
      </c>
      <c r="F451" s="48">
        <v>1E-4</v>
      </c>
      <c r="G451" s="49">
        <f>E451/Resumo!$D$15</f>
        <v>6.935797238925903E-3</v>
      </c>
    </row>
    <row r="452" spans="1:7" x14ac:dyDescent="0.2">
      <c r="A452" s="46">
        <v>451</v>
      </c>
      <c r="B452" s="46">
        <v>19557</v>
      </c>
      <c r="C452" s="46" t="s">
        <v>554</v>
      </c>
      <c r="D452" s="46" t="s">
        <v>140</v>
      </c>
      <c r="E452" s="46">
        <v>676</v>
      </c>
      <c r="F452" s="48">
        <v>1E-4</v>
      </c>
      <c r="G452" s="49">
        <f>E452/Resumo!$D$15</f>
        <v>6.935797238925903E-3</v>
      </c>
    </row>
    <row r="453" spans="1:7" x14ac:dyDescent="0.2">
      <c r="A453" s="46">
        <v>452</v>
      </c>
      <c r="B453" s="46">
        <v>19021</v>
      </c>
      <c r="C453" s="46" t="s">
        <v>555</v>
      </c>
      <c r="D453" s="46" t="s">
        <v>140</v>
      </c>
      <c r="E453" s="46">
        <v>675</v>
      </c>
      <c r="F453" s="48">
        <v>1E-4</v>
      </c>
      <c r="G453" s="49">
        <f>E453/Resumo!$D$15</f>
        <v>6.9255371838387349E-3</v>
      </c>
    </row>
    <row r="454" spans="1:7" x14ac:dyDescent="0.2">
      <c r="A454" s="46">
        <v>453</v>
      </c>
      <c r="B454" s="46">
        <v>50350</v>
      </c>
      <c r="C454" s="46" t="s">
        <v>556</v>
      </c>
      <c r="D454" s="46" t="s">
        <v>150</v>
      </c>
      <c r="E454" s="46">
        <v>670</v>
      </c>
      <c r="F454" s="48">
        <v>1E-4</v>
      </c>
      <c r="G454" s="49">
        <f>E454/Resumo!$D$15</f>
        <v>6.8742369084028926E-3</v>
      </c>
    </row>
    <row r="455" spans="1:7" x14ac:dyDescent="0.2">
      <c r="A455" s="46">
        <v>454</v>
      </c>
      <c r="B455" s="46">
        <v>22444</v>
      </c>
      <c r="C455" s="46" t="s">
        <v>557</v>
      </c>
      <c r="D455" s="46" t="s">
        <v>56</v>
      </c>
      <c r="E455" s="46">
        <v>667</v>
      </c>
      <c r="F455" s="48">
        <v>1E-4</v>
      </c>
      <c r="G455" s="49">
        <f>E455/Resumo!$D$15</f>
        <v>6.8434567431413865E-3</v>
      </c>
    </row>
    <row r="456" spans="1:7" x14ac:dyDescent="0.2">
      <c r="A456" s="46">
        <v>455</v>
      </c>
      <c r="B456" s="46">
        <v>22355</v>
      </c>
      <c r="C456" s="46" t="s">
        <v>558</v>
      </c>
      <c r="D456" s="46" t="s">
        <v>56</v>
      </c>
      <c r="E456" s="46">
        <v>664</v>
      </c>
      <c r="F456" s="48">
        <v>1E-4</v>
      </c>
      <c r="G456" s="49">
        <f>E456/Resumo!$D$15</f>
        <v>6.8126765778798812E-3</v>
      </c>
    </row>
    <row r="457" spans="1:7" x14ac:dyDescent="0.2">
      <c r="A457" s="46">
        <v>456</v>
      </c>
      <c r="B457" s="46">
        <v>10888</v>
      </c>
      <c r="C457" s="46" t="s">
        <v>559</v>
      </c>
      <c r="D457" s="46" t="s">
        <v>50</v>
      </c>
      <c r="E457" s="46">
        <v>659</v>
      </c>
      <c r="F457" s="48">
        <v>1E-4</v>
      </c>
      <c r="G457" s="49">
        <f>E457/Resumo!$D$15</f>
        <v>6.7613763024440389E-3</v>
      </c>
    </row>
    <row r="458" spans="1:7" x14ac:dyDescent="0.2">
      <c r="A458" s="46">
        <v>457</v>
      </c>
      <c r="B458" s="46">
        <v>43055</v>
      </c>
      <c r="C458" s="46" t="s">
        <v>560</v>
      </c>
      <c r="D458" s="46" t="s">
        <v>36</v>
      </c>
      <c r="E458" s="46">
        <v>659</v>
      </c>
      <c r="F458" s="48">
        <v>1E-4</v>
      </c>
      <c r="G458" s="49">
        <f>E458/Resumo!$D$15</f>
        <v>6.7613763024440389E-3</v>
      </c>
    </row>
    <row r="459" spans="1:7" x14ac:dyDescent="0.2">
      <c r="A459" s="46">
        <v>458</v>
      </c>
      <c r="B459" s="46">
        <v>43333</v>
      </c>
      <c r="C459" s="46" t="s">
        <v>561</v>
      </c>
      <c r="D459" s="46" t="s">
        <v>36</v>
      </c>
      <c r="E459" s="46">
        <v>648</v>
      </c>
      <c r="F459" s="48">
        <v>1E-4</v>
      </c>
      <c r="G459" s="49">
        <f>E459/Resumo!$D$15</f>
        <v>6.6485156964851853E-3</v>
      </c>
    </row>
    <row r="460" spans="1:7" x14ac:dyDescent="0.2">
      <c r="A460" s="46">
        <v>459</v>
      </c>
      <c r="B460" s="46">
        <v>10105</v>
      </c>
      <c r="C460" s="46" t="s">
        <v>562</v>
      </c>
      <c r="D460" s="46" t="s">
        <v>50</v>
      </c>
      <c r="E460" s="46">
        <v>643</v>
      </c>
      <c r="F460" s="48">
        <v>1E-4</v>
      </c>
      <c r="G460" s="49">
        <f>E460/Resumo!$D$15</f>
        <v>6.597215421049343E-3</v>
      </c>
    </row>
    <row r="461" spans="1:7" x14ac:dyDescent="0.2">
      <c r="A461" s="46">
        <v>460</v>
      </c>
      <c r="B461" s="46">
        <v>45025</v>
      </c>
      <c r="C461" s="46" t="s">
        <v>563</v>
      </c>
      <c r="D461" s="46" t="s">
        <v>42</v>
      </c>
      <c r="E461" s="46">
        <v>633</v>
      </c>
      <c r="F461" s="48">
        <v>1E-4</v>
      </c>
      <c r="G461" s="49">
        <f>E461/Resumo!$D$15</f>
        <v>6.4946148701776575E-3</v>
      </c>
    </row>
    <row r="462" spans="1:7" x14ac:dyDescent="0.2">
      <c r="A462" s="46">
        <v>461</v>
      </c>
      <c r="B462" s="46">
        <v>30050</v>
      </c>
      <c r="C462" s="46" t="s">
        <v>564</v>
      </c>
      <c r="D462" s="46" t="s">
        <v>145</v>
      </c>
      <c r="E462" s="46">
        <v>630</v>
      </c>
      <c r="F462" s="48">
        <v>1E-4</v>
      </c>
      <c r="G462" s="49">
        <f>E462/Resumo!$D$15</f>
        <v>6.4638347049161523E-3</v>
      </c>
    </row>
    <row r="463" spans="1:7" x14ac:dyDescent="0.2">
      <c r="A463" s="46">
        <v>462</v>
      </c>
      <c r="B463" s="46">
        <v>19800</v>
      </c>
      <c r="C463" s="46" t="s">
        <v>565</v>
      </c>
      <c r="D463" s="46" t="s">
        <v>140</v>
      </c>
      <c r="E463" s="46">
        <v>630</v>
      </c>
      <c r="F463" s="48">
        <v>1E-4</v>
      </c>
      <c r="G463" s="49">
        <f>E463/Resumo!$D$15</f>
        <v>6.4638347049161523E-3</v>
      </c>
    </row>
    <row r="464" spans="1:7" x14ac:dyDescent="0.2">
      <c r="A464" s="46">
        <v>463</v>
      </c>
      <c r="B464" s="46">
        <v>14220</v>
      </c>
      <c r="C464" s="46" t="s">
        <v>566</v>
      </c>
      <c r="D464" s="46" t="s">
        <v>47</v>
      </c>
      <c r="E464" s="46">
        <v>626</v>
      </c>
      <c r="F464" s="48">
        <v>1E-4</v>
      </c>
      <c r="G464" s="49">
        <f>E464/Resumo!$D$15</f>
        <v>6.4227944845674781E-3</v>
      </c>
    </row>
    <row r="465" spans="1:7" x14ac:dyDescent="0.2">
      <c r="A465" s="46">
        <v>464</v>
      </c>
      <c r="B465" s="46">
        <v>19044</v>
      </c>
      <c r="C465" s="46" t="s">
        <v>567</v>
      </c>
      <c r="D465" s="46" t="s">
        <v>140</v>
      </c>
      <c r="E465" s="46">
        <v>621</v>
      </c>
      <c r="F465" s="48">
        <v>1E-4</v>
      </c>
      <c r="G465" s="49">
        <f>E465/Resumo!$D$15</f>
        <v>6.3714942091316357E-3</v>
      </c>
    </row>
    <row r="466" spans="1:7" x14ac:dyDescent="0.2">
      <c r="A466" s="46">
        <v>465</v>
      </c>
      <c r="B466" s="46">
        <v>22646</v>
      </c>
      <c r="C466" s="46" t="s">
        <v>568</v>
      </c>
      <c r="D466" s="46" t="s">
        <v>56</v>
      </c>
      <c r="E466" s="46">
        <v>618</v>
      </c>
      <c r="F466" s="48">
        <v>1E-4</v>
      </c>
      <c r="G466" s="49">
        <f>E466/Resumo!$D$15</f>
        <v>6.3407140438701305E-3</v>
      </c>
    </row>
    <row r="467" spans="1:7" x14ac:dyDescent="0.2">
      <c r="A467" s="46">
        <v>466</v>
      </c>
      <c r="B467" s="46">
        <v>10700</v>
      </c>
      <c r="C467" s="46" t="s">
        <v>569</v>
      </c>
      <c r="D467" s="46" t="s">
        <v>50</v>
      </c>
      <c r="E467" s="46">
        <v>616</v>
      </c>
      <c r="F467" s="48">
        <v>1E-4</v>
      </c>
      <c r="G467" s="49">
        <f>E467/Resumo!$D$15</f>
        <v>6.3201939336957934E-3</v>
      </c>
    </row>
    <row r="468" spans="1:7" x14ac:dyDescent="0.2">
      <c r="A468" s="46">
        <v>467</v>
      </c>
      <c r="B468" s="46">
        <v>10017</v>
      </c>
      <c r="C468" s="46" t="s">
        <v>570</v>
      </c>
      <c r="D468" s="46" t="s">
        <v>50</v>
      </c>
      <c r="E468" s="46">
        <v>613</v>
      </c>
      <c r="F468" s="48">
        <v>1E-4</v>
      </c>
      <c r="G468" s="49">
        <f>E468/Resumo!$D$15</f>
        <v>6.2894137684342882E-3</v>
      </c>
    </row>
    <row r="469" spans="1:7" x14ac:dyDescent="0.2">
      <c r="A469" s="46">
        <v>468</v>
      </c>
      <c r="B469" s="46">
        <v>22123</v>
      </c>
      <c r="C469" s="46" t="s">
        <v>571</v>
      </c>
      <c r="D469" s="46" t="s">
        <v>56</v>
      </c>
      <c r="E469" s="46">
        <v>612</v>
      </c>
      <c r="F469" s="48">
        <v>1E-4</v>
      </c>
      <c r="G469" s="49">
        <f>E469/Resumo!$D$15</f>
        <v>6.2791537133471192E-3</v>
      </c>
    </row>
    <row r="470" spans="1:7" x14ac:dyDescent="0.2">
      <c r="A470" s="46">
        <v>469</v>
      </c>
      <c r="B470" s="46">
        <v>19131</v>
      </c>
      <c r="C470" s="46" t="s">
        <v>572</v>
      </c>
      <c r="D470" s="46" t="s">
        <v>140</v>
      </c>
      <c r="E470" s="46">
        <v>605</v>
      </c>
      <c r="F470" s="48">
        <v>1E-4</v>
      </c>
      <c r="G470" s="49">
        <f>E470/Resumo!$D$15</f>
        <v>6.2073333277369398E-3</v>
      </c>
    </row>
    <row r="471" spans="1:7" x14ac:dyDescent="0.2">
      <c r="A471" s="46">
        <v>470</v>
      </c>
      <c r="B471" s="46">
        <v>14122</v>
      </c>
      <c r="C471" s="46" t="s">
        <v>573</v>
      </c>
      <c r="D471" s="46" t="s">
        <v>47</v>
      </c>
      <c r="E471" s="46">
        <v>605</v>
      </c>
      <c r="F471" s="48">
        <v>1E-4</v>
      </c>
      <c r="G471" s="49">
        <f>E471/Resumo!$D$15</f>
        <v>6.2073333277369398E-3</v>
      </c>
    </row>
    <row r="472" spans="1:7" x14ac:dyDescent="0.2">
      <c r="A472" s="46">
        <v>471</v>
      </c>
      <c r="B472" s="46">
        <v>19899</v>
      </c>
      <c r="C472" s="46" t="s">
        <v>574</v>
      </c>
      <c r="D472" s="46" t="s">
        <v>140</v>
      </c>
      <c r="E472" s="46">
        <v>604</v>
      </c>
      <c r="F472" s="48">
        <v>1E-4</v>
      </c>
      <c r="G472" s="49">
        <f>E472/Resumo!$D$15</f>
        <v>6.1970732726497717E-3</v>
      </c>
    </row>
    <row r="473" spans="1:7" x14ac:dyDescent="0.2">
      <c r="A473" s="46">
        <v>472</v>
      </c>
      <c r="B473" s="46">
        <v>31250</v>
      </c>
      <c r="C473" s="46" t="s">
        <v>575</v>
      </c>
      <c r="D473" s="46" t="s">
        <v>153</v>
      </c>
      <c r="E473" s="46">
        <v>600</v>
      </c>
      <c r="F473" s="48">
        <v>1E-4</v>
      </c>
      <c r="G473" s="49">
        <f>E473/Resumo!$D$15</f>
        <v>6.1560330523010975E-3</v>
      </c>
    </row>
    <row r="474" spans="1:7" x14ac:dyDescent="0.2">
      <c r="A474" s="46">
        <v>473</v>
      </c>
      <c r="B474" s="46">
        <v>43544</v>
      </c>
      <c r="C474" s="46" t="s">
        <v>576</v>
      </c>
      <c r="D474" s="46" t="s">
        <v>36</v>
      </c>
      <c r="E474" s="46">
        <v>598</v>
      </c>
      <c r="F474" s="48">
        <v>1E-4</v>
      </c>
      <c r="G474" s="49">
        <f>E474/Resumo!$D$15</f>
        <v>6.1355129421267604E-3</v>
      </c>
    </row>
    <row r="475" spans="1:7" x14ac:dyDescent="0.2">
      <c r="A475" s="46">
        <v>474</v>
      </c>
      <c r="B475" s="46">
        <v>43444</v>
      </c>
      <c r="C475" s="46" t="s">
        <v>577</v>
      </c>
      <c r="D475" s="46" t="s">
        <v>36</v>
      </c>
      <c r="E475" s="46">
        <v>598</v>
      </c>
      <c r="F475" s="48">
        <v>1E-4</v>
      </c>
      <c r="G475" s="49">
        <f>E475/Resumo!$D$15</f>
        <v>6.1355129421267604E-3</v>
      </c>
    </row>
    <row r="476" spans="1:7" x14ac:dyDescent="0.2">
      <c r="A476" s="46">
        <v>475</v>
      </c>
      <c r="B476" s="46">
        <v>14456</v>
      </c>
      <c r="C476" s="46" t="s">
        <v>578</v>
      </c>
      <c r="D476" s="46" t="s">
        <v>47</v>
      </c>
      <c r="E476" s="46">
        <v>596</v>
      </c>
      <c r="F476" s="48">
        <v>1E-4</v>
      </c>
      <c r="G476" s="49">
        <f>E476/Resumo!$D$15</f>
        <v>6.1149928319524233E-3</v>
      </c>
    </row>
    <row r="477" spans="1:7" x14ac:dyDescent="0.2">
      <c r="A477" s="46">
        <v>476</v>
      </c>
      <c r="B477" s="46">
        <v>55010</v>
      </c>
      <c r="C477" s="46" t="s">
        <v>579</v>
      </c>
      <c r="D477" s="46" t="s">
        <v>62</v>
      </c>
      <c r="E477" s="46">
        <v>592</v>
      </c>
      <c r="F477" s="48">
        <v>1E-4</v>
      </c>
      <c r="G477" s="49">
        <f>E477/Resumo!$D$15</f>
        <v>6.0739526116037491E-3</v>
      </c>
    </row>
    <row r="478" spans="1:7" x14ac:dyDescent="0.2">
      <c r="A478" s="46">
        <v>477</v>
      </c>
      <c r="B478" s="46">
        <v>43232</v>
      </c>
      <c r="C478" s="46" t="s">
        <v>580</v>
      </c>
      <c r="D478" s="46" t="s">
        <v>36</v>
      </c>
      <c r="E478" s="46">
        <v>592</v>
      </c>
      <c r="F478" s="48">
        <v>1E-4</v>
      </c>
      <c r="G478" s="49">
        <f>E478/Resumo!$D$15</f>
        <v>6.0739526116037491E-3</v>
      </c>
    </row>
    <row r="479" spans="1:7" x14ac:dyDescent="0.2">
      <c r="A479" s="46">
        <v>478</v>
      </c>
      <c r="B479" s="46">
        <v>45001</v>
      </c>
      <c r="C479" s="46" t="s">
        <v>581</v>
      </c>
      <c r="D479" s="46" t="s">
        <v>42</v>
      </c>
      <c r="E479" s="46">
        <v>587</v>
      </c>
      <c r="F479" s="48">
        <v>1E-4</v>
      </c>
      <c r="G479" s="49">
        <f>E479/Resumo!$D$15</f>
        <v>6.0226523361679067E-3</v>
      </c>
    </row>
    <row r="480" spans="1:7" x14ac:dyDescent="0.2">
      <c r="A480" s="46">
        <v>479</v>
      </c>
      <c r="B480" s="46">
        <v>19359</v>
      </c>
      <c r="C480" s="46" t="s">
        <v>582</v>
      </c>
      <c r="D480" s="46" t="s">
        <v>140</v>
      </c>
      <c r="E480" s="46">
        <v>585</v>
      </c>
      <c r="F480" s="48">
        <v>1E-4</v>
      </c>
      <c r="G480" s="49">
        <f>E480/Resumo!$D$15</f>
        <v>6.0021322259935696E-3</v>
      </c>
    </row>
    <row r="481" spans="1:7" x14ac:dyDescent="0.2">
      <c r="A481" s="46">
        <v>480</v>
      </c>
      <c r="B481" s="46">
        <v>25255</v>
      </c>
      <c r="C481" s="46" t="s">
        <v>583</v>
      </c>
      <c r="D481" s="46" t="s">
        <v>33</v>
      </c>
      <c r="E481" s="46">
        <v>584</v>
      </c>
      <c r="F481" s="48">
        <v>1E-4</v>
      </c>
      <c r="G481" s="49">
        <f>E481/Resumo!$D$15</f>
        <v>5.9918721709064015E-3</v>
      </c>
    </row>
    <row r="482" spans="1:7" x14ac:dyDescent="0.2">
      <c r="A482" s="46">
        <v>481</v>
      </c>
      <c r="B482" s="46">
        <v>19196</v>
      </c>
      <c r="C482" s="46" t="s">
        <v>584</v>
      </c>
      <c r="D482" s="46" t="s">
        <v>140</v>
      </c>
      <c r="E482" s="46">
        <v>578</v>
      </c>
      <c r="F482" s="48">
        <v>1E-4</v>
      </c>
      <c r="G482" s="49">
        <f>E482/Resumo!$D$15</f>
        <v>5.9303118403833902E-3</v>
      </c>
    </row>
    <row r="483" spans="1:7" x14ac:dyDescent="0.2">
      <c r="A483" s="46">
        <v>482</v>
      </c>
      <c r="B483" s="46">
        <v>55120</v>
      </c>
      <c r="C483" s="46" t="s">
        <v>585</v>
      </c>
      <c r="D483" s="46" t="s">
        <v>62</v>
      </c>
      <c r="E483" s="46">
        <v>577</v>
      </c>
      <c r="F483" s="48">
        <v>1E-4</v>
      </c>
      <c r="G483" s="49">
        <f>E483/Resumo!$D$15</f>
        <v>5.9200517852962221E-3</v>
      </c>
    </row>
    <row r="484" spans="1:7" x14ac:dyDescent="0.2">
      <c r="A484" s="46">
        <v>483</v>
      </c>
      <c r="B484" s="46">
        <v>45010</v>
      </c>
      <c r="C484" s="46" t="s">
        <v>586</v>
      </c>
      <c r="D484" s="46" t="s">
        <v>42</v>
      </c>
      <c r="E484" s="46">
        <v>576</v>
      </c>
      <c r="F484" s="48">
        <v>1E-4</v>
      </c>
      <c r="G484" s="49">
        <f>E484/Resumo!$D$15</f>
        <v>5.9097917302090531E-3</v>
      </c>
    </row>
    <row r="485" spans="1:7" x14ac:dyDescent="0.2">
      <c r="A485" s="46">
        <v>484</v>
      </c>
      <c r="B485" s="46">
        <v>15932</v>
      </c>
      <c r="C485" s="46" t="s">
        <v>587</v>
      </c>
      <c r="D485" s="46" t="s">
        <v>53</v>
      </c>
      <c r="E485" s="46">
        <v>576</v>
      </c>
      <c r="F485" s="48">
        <v>1E-4</v>
      </c>
      <c r="G485" s="49">
        <f>E485/Resumo!$D$15</f>
        <v>5.9097917302090531E-3</v>
      </c>
    </row>
    <row r="486" spans="1:7" x14ac:dyDescent="0.2">
      <c r="A486" s="46">
        <v>485</v>
      </c>
      <c r="B486" s="46">
        <v>50300</v>
      </c>
      <c r="C486" s="46" t="s">
        <v>588</v>
      </c>
      <c r="D486" s="46" t="s">
        <v>150</v>
      </c>
      <c r="E486" s="46">
        <v>574</v>
      </c>
      <c r="F486" s="48">
        <v>1E-4</v>
      </c>
      <c r="G486" s="49">
        <f>E486/Resumo!$D$15</f>
        <v>5.8892716200347169E-3</v>
      </c>
    </row>
    <row r="487" spans="1:7" x14ac:dyDescent="0.2">
      <c r="A487" s="46">
        <v>486</v>
      </c>
      <c r="B487" s="46">
        <v>11113</v>
      </c>
      <c r="C487" s="46" t="s">
        <v>589</v>
      </c>
      <c r="D487" s="46" t="s">
        <v>39</v>
      </c>
      <c r="E487" s="46">
        <v>573</v>
      </c>
      <c r="F487" s="48">
        <v>1E-4</v>
      </c>
      <c r="G487" s="49">
        <f>E487/Resumo!$D$15</f>
        <v>5.8790115649475479E-3</v>
      </c>
    </row>
    <row r="488" spans="1:7" x14ac:dyDescent="0.2">
      <c r="A488" s="46">
        <v>487</v>
      </c>
      <c r="B488" s="46">
        <v>43789</v>
      </c>
      <c r="C488" s="46" t="s">
        <v>590</v>
      </c>
      <c r="D488" s="46" t="s">
        <v>36</v>
      </c>
      <c r="E488" s="46">
        <v>567</v>
      </c>
      <c r="F488" s="48">
        <v>1E-4</v>
      </c>
      <c r="G488" s="49">
        <f>E488/Resumo!$D$15</f>
        <v>5.8174512344245375E-3</v>
      </c>
    </row>
    <row r="489" spans="1:7" x14ac:dyDescent="0.2">
      <c r="A489" s="46">
        <v>488</v>
      </c>
      <c r="B489" s="46">
        <v>19193</v>
      </c>
      <c r="C489" s="46" t="s">
        <v>591</v>
      </c>
      <c r="D489" s="46" t="s">
        <v>140</v>
      </c>
      <c r="E489" s="46">
        <v>567</v>
      </c>
      <c r="F489" s="48">
        <v>1E-4</v>
      </c>
      <c r="G489" s="49">
        <f>E489/Resumo!$D$15</f>
        <v>5.8174512344245375E-3</v>
      </c>
    </row>
    <row r="490" spans="1:7" x14ac:dyDescent="0.2">
      <c r="A490" s="46">
        <v>489</v>
      </c>
      <c r="B490" s="46">
        <v>45004</v>
      </c>
      <c r="C490" s="46" t="s">
        <v>592</v>
      </c>
      <c r="D490" s="46" t="s">
        <v>42</v>
      </c>
      <c r="E490" s="46">
        <v>565</v>
      </c>
      <c r="F490" s="48">
        <v>1E-4</v>
      </c>
      <c r="G490" s="49">
        <f>E490/Resumo!$D$15</f>
        <v>5.7969311242502004E-3</v>
      </c>
    </row>
    <row r="491" spans="1:7" x14ac:dyDescent="0.2">
      <c r="A491" s="46">
        <v>490</v>
      </c>
      <c r="B491" s="46">
        <v>50014</v>
      </c>
      <c r="C491" s="46" t="s">
        <v>593</v>
      </c>
      <c r="D491" s="46" t="s">
        <v>150</v>
      </c>
      <c r="E491" s="46">
        <v>564</v>
      </c>
      <c r="F491" s="48">
        <v>1E-4</v>
      </c>
      <c r="G491" s="49">
        <f>E491/Resumo!$D$15</f>
        <v>5.7866710691630314E-3</v>
      </c>
    </row>
    <row r="492" spans="1:7" x14ac:dyDescent="0.2">
      <c r="A492" s="46">
        <v>491</v>
      </c>
      <c r="B492" s="46">
        <v>14712</v>
      </c>
      <c r="C492" s="46" t="s">
        <v>594</v>
      </c>
      <c r="D492" s="46" t="s">
        <v>47</v>
      </c>
      <c r="E492" s="46">
        <v>563</v>
      </c>
      <c r="F492" s="48">
        <v>1E-4</v>
      </c>
      <c r="G492" s="49">
        <f>E492/Resumo!$D$15</f>
        <v>5.7764110140758633E-3</v>
      </c>
    </row>
    <row r="493" spans="1:7" x14ac:dyDescent="0.2">
      <c r="A493" s="46">
        <v>492</v>
      </c>
      <c r="B493" s="46">
        <v>45005</v>
      </c>
      <c r="C493" s="46" t="s">
        <v>595</v>
      </c>
      <c r="D493" s="46" t="s">
        <v>42</v>
      </c>
      <c r="E493" s="46">
        <v>562</v>
      </c>
      <c r="F493" s="48">
        <v>1E-4</v>
      </c>
      <c r="G493" s="49">
        <f>E493/Resumo!$D$15</f>
        <v>5.7661509589886943E-3</v>
      </c>
    </row>
    <row r="494" spans="1:7" x14ac:dyDescent="0.2">
      <c r="A494" s="46">
        <v>493</v>
      </c>
      <c r="B494" s="46">
        <v>45012</v>
      </c>
      <c r="C494" s="46" t="s">
        <v>596</v>
      </c>
      <c r="D494" s="46" t="s">
        <v>42</v>
      </c>
      <c r="E494" s="46">
        <v>561</v>
      </c>
      <c r="F494" s="48">
        <v>1E-4</v>
      </c>
      <c r="G494" s="49">
        <f>E494/Resumo!$D$15</f>
        <v>5.7558909039015262E-3</v>
      </c>
    </row>
    <row r="495" spans="1:7" x14ac:dyDescent="0.2">
      <c r="A495" s="46">
        <v>494</v>
      </c>
      <c r="B495" s="46">
        <v>23202</v>
      </c>
      <c r="C495" s="46" t="s">
        <v>597</v>
      </c>
      <c r="D495" s="46" t="s">
        <v>79</v>
      </c>
      <c r="E495" s="46">
        <v>555</v>
      </c>
      <c r="F495" s="48">
        <v>1E-4</v>
      </c>
      <c r="G495" s="49">
        <f>E495/Resumo!$D$15</f>
        <v>5.6943305733785149E-3</v>
      </c>
    </row>
    <row r="496" spans="1:7" x14ac:dyDescent="0.2">
      <c r="A496" s="46">
        <v>495</v>
      </c>
      <c r="B496" s="46">
        <v>43321</v>
      </c>
      <c r="C496" s="46" t="s">
        <v>598</v>
      </c>
      <c r="D496" s="46" t="s">
        <v>36</v>
      </c>
      <c r="E496" s="46">
        <v>553</v>
      </c>
      <c r="F496" s="48">
        <v>1E-4</v>
      </c>
      <c r="G496" s="49">
        <f>E496/Resumo!$D$15</f>
        <v>5.6738104632041778E-3</v>
      </c>
    </row>
    <row r="497" spans="1:7" x14ac:dyDescent="0.2">
      <c r="A497" s="46">
        <v>496</v>
      </c>
      <c r="B497" s="46">
        <v>22210</v>
      </c>
      <c r="C497" s="46" t="s">
        <v>599</v>
      </c>
      <c r="D497" s="46" t="s">
        <v>56</v>
      </c>
      <c r="E497" s="46">
        <v>551</v>
      </c>
      <c r="F497" s="48">
        <v>1E-4</v>
      </c>
      <c r="G497" s="49">
        <f>E497/Resumo!$D$15</f>
        <v>5.6532903530298415E-3</v>
      </c>
    </row>
    <row r="498" spans="1:7" x14ac:dyDescent="0.2">
      <c r="A498" s="46">
        <v>497</v>
      </c>
      <c r="B498" s="46">
        <v>14012</v>
      </c>
      <c r="C498" s="46" t="s">
        <v>600</v>
      </c>
      <c r="D498" s="46" t="s">
        <v>47</v>
      </c>
      <c r="E498" s="46">
        <v>547</v>
      </c>
      <c r="F498" s="48">
        <v>1E-4</v>
      </c>
      <c r="G498" s="49">
        <f>E498/Resumo!$D$15</f>
        <v>5.6122501326811673E-3</v>
      </c>
    </row>
    <row r="499" spans="1:7" x14ac:dyDescent="0.2">
      <c r="A499" s="46">
        <v>498</v>
      </c>
      <c r="B499" s="46">
        <v>19979</v>
      </c>
      <c r="C499" s="46" t="s">
        <v>601</v>
      </c>
      <c r="D499" s="46" t="s">
        <v>140</v>
      </c>
      <c r="E499" s="46">
        <v>543</v>
      </c>
      <c r="F499" s="48">
        <v>1E-4</v>
      </c>
      <c r="G499" s="49">
        <f>E499/Resumo!$D$15</f>
        <v>5.5712099123324931E-3</v>
      </c>
    </row>
    <row r="500" spans="1:7" x14ac:dyDescent="0.2">
      <c r="A500" s="46">
        <v>499</v>
      </c>
      <c r="B500" s="46">
        <v>22022</v>
      </c>
      <c r="C500" s="46" t="s">
        <v>602</v>
      </c>
      <c r="D500" s="46" t="s">
        <v>56</v>
      </c>
      <c r="E500" s="46">
        <v>540</v>
      </c>
      <c r="F500" s="48">
        <v>1E-4</v>
      </c>
      <c r="G500" s="49">
        <f>E500/Resumo!$D$15</f>
        <v>5.5404297470709879E-3</v>
      </c>
    </row>
    <row r="501" spans="1:7" x14ac:dyDescent="0.2">
      <c r="A501" s="46">
        <v>500</v>
      </c>
      <c r="B501" s="46">
        <v>10188</v>
      </c>
      <c r="C501" s="46" t="s">
        <v>603</v>
      </c>
      <c r="D501" s="46" t="s">
        <v>50</v>
      </c>
      <c r="E501" s="46">
        <v>540</v>
      </c>
      <c r="F501" s="48">
        <v>1E-4</v>
      </c>
      <c r="G501" s="49">
        <f>E501/Resumo!$D$15</f>
        <v>5.5404297470709879E-3</v>
      </c>
    </row>
    <row r="502" spans="1:7" x14ac:dyDescent="0.2">
      <c r="A502" s="46">
        <v>501</v>
      </c>
      <c r="B502" s="46">
        <v>14015</v>
      </c>
      <c r="C502" s="46" t="s">
        <v>604</v>
      </c>
      <c r="D502" s="46" t="s">
        <v>47</v>
      </c>
      <c r="E502" s="46">
        <v>539</v>
      </c>
      <c r="F502" s="48">
        <v>1E-4</v>
      </c>
      <c r="G502" s="49">
        <f>E502/Resumo!$D$15</f>
        <v>5.5301696919838189E-3</v>
      </c>
    </row>
    <row r="503" spans="1:7" x14ac:dyDescent="0.2">
      <c r="A503" s="46">
        <v>502</v>
      </c>
      <c r="B503" s="46">
        <v>20070</v>
      </c>
      <c r="C503" s="46" t="s">
        <v>605</v>
      </c>
      <c r="D503" s="46" t="s">
        <v>108</v>
      </c>
      <c r="E503" s="46">
        <v>536</v>
      </c>
      <c r="F503" s="48">
        <v>1E-4</v>
      </c>
      <c r="G503" s="49">
        <f>E503/Resumo!$D$15</f>
        <v>5.4993895267223137E-3</v>
      </c>
    </row>
    <row r="504" spans="1:7" x14ac:dyDescent="0.2">
      <c r="A504" s="46">
        <v>503</v>
      </c>
      <c r="B504" s="46">
        <v>13500</v>
      </c>
      <c r="C504" s="46" t="s">
        <v>606</v>
      </c>
      <c r="D504" s="46" t="s">
        <v>30</v>
      </c>
      <c r="E504" s="46">
        <v>532</v>
      </c>
      <c r="F504" s="48">
        <v>1E-4</v>
      </c>
      <c r="G504" s="49">
        <f>E504/Resumo!$D$15</f>
        <v>5.4583493063736395E-3</v>
      </c>
    </row>
    <row r="505" spans="1:7" x14ac:dyDescent="0.2">
      <c r="A505" s="46">
        <v>504</v>
      </c>
      <c r="B505" s="46">
        <v>14127</v>
      </c>
      <c r="C505" s="46" t="s">
        <v>607</v>
      </c>
      <c r="D505" s="46" t="s">
        <v>47</v>
      </c>
      <c r="E505" s="46">
        <v>523</v>
      </c>
      <c r="F505" s="48">
        <v>1E-4</v>
      </c>
      <c r="G505" s="49">
        <f>E505/Resumo!$D$15</f>
        <v>5.366008810589123E-3</v>
      </c>
    </row>
    <row r="506" spans="1:7" x14ac:dyDescent="0.2">
      <c r="A506" s="46">
        <v>505</v>
      </c>
      <c r="B506" s="46">
        <v>14711</v>
      </c>
      <c r="C506" s="46" t="s">
        <v>608</v>
      </c>
      <c r="D506" s="46" t="s">
        <v>47</v>
      </c>
      <c r="E506" s="46">
        <v>522</v>
      </c>
      <c r="F506" s="48">
        <v>1E-4</v>
      </c>
      <c r="G506" s="49">
        <f>E506/Resumo!$D$15</f>
        <v>5.3557487555019549E-3</v>
      </c>
    </row>
    <row r="507" spans="1:7" x14ac:dyDescent="0.2">
      <c r="A507" s="46">
        <v>506</v>
      </c>
      <c r="B507" s="46">
        <v>45445</v>
      </c>
      <c r="C507" s="46" t="s">
        <v>609</v>
      </c>
      <c r="D507" s="46" t="s">
        <v>42</v>
      </c>
      <c r="E507" s="46">
        <v>517</v>
      </c>
      <c r="F507" s="48">
        <v>1E-4</v>
      </c>
      <c r="G507" s="49">
        <f>E507/Resumo!$D$15</f>
        <v>5.3044484800661125E-3</v>
      </c>
    </row>
    <row r="508" spans="1:7" x14ac:dyDescent="0.2">
      <c r="A508" s="46">
        <v>507</v>
      </c>
      <c r="B508" s="46">
        <v>50777</v>
      </c>
      <c r="C508" s="46" t="s">
        <v>610</v>
      </c>
      <c r="D508" s="46" t="s">
        <v>150</v>
      </c>
      <c r="E508" s="46">
        <v>517</v>
      </c>
      <c r="F508" s="48">
        <v>1E-4</v>
      </c>
      <c r="G508" s="49">
        <f>E508/Resumo!$D$15</f>
        <v>5.3044484800661125E-3</v>
      </c>
    </row>
    <row r="509" spans="1:7" x14ac:dyDescent="0.2">
      <c r="A509" s="46">
        <v>508</v>
      </c>
      <c r="B509" s="46">
        <v>55227</v>
      </c>
      <c r="C509" s="46" t="s">
        <v>611</v>
      </c>
      <c r="D509" s="46" t="s">
        <v>62</v>
      </c>
      <c r="E509" s="46">
        <v>517</v>
      </c>
      <c r="F509" s="48">
        <v>1E-4</v>
      </c>
      <c r="G509" s="49">
        <f>E509/Resumo!$D$15</f>
        <v>5.3044484800661125E-3</v>
      </c>
    </row>
    <row r="510" spans="1:7" x14ac:dyDescent="0.2">
      <c r="A510" s="46">
        <v>509</v>
      </c>
      <c r="B510" s="46">
        <v>31029</v>
      </c>
      <c r="C510" s="46" t="s">
        <v>612</v>
      </c>
      <c r="D510" s="46" t="s">
        <v>153</v>
      </c>
      <c r="E510" s="46">
        <v>516</v>
      </c>
      <c r="F510" s="48">
        <v>1E-4</v>
      </c>
      <c r="G510" s="49">
        <f>E510/Resumo!$D$15</f>
        <v>5.2941884249789435E-3</v>
      </c>
    </row>
    <row r="511" spans="1:7" x14ac:dyDescent="0.2">
      <c r="A511" s="46">
        <v>510</v>
      </c>
      <c r="B511" s="46">
        <v>13163</v>
      </c>
      <c r="C511" s="46" t="s">
        <v>613</v>
      </c>
      <c r="D511" s="46" t="s">
        <v>30</v>
      </c>
      <c r="E511" s="46">
        <v>516</v>
      </c>
      <c r="F511" s="48">
        <v>1E-4</v>
      </c>
      <c r="G511" s="49">
        <f>E511/Resumo!$D$15</f>
        <v>5.2941884249789435E-3</v>
      </c>
    </row>
    <row r="512" spans="1:7" x14ac:dyDescent="0.2">
      <c r="A512" s="46">
        <v>511</v>
      </c>
      <c r="B512" s="46">
        <v>43007</v>
      </c>
      <c r="C512" s="46" t="s">
        <v>614</v>
      </c>
      <c r="D512" s="46" t="s">
        <v>36</v>
      </c>
      <c r="E512" s="46">
        <v>515</v>
      </c>
      <c r="F512" s="48">
        <v>1E-4</v>
      </c>
      <c r="G512" s="49">
        <f>E512/Resumo!$D$15</f>
        <v>5.2839283698917754E-3</v>
      </c>
    </row>
    <row r="513" spans="1:7" x14ac:dyDescent="0.2">
      <c r="A513" s="46">
        <v>512</v>
      </c>
      <c r="B513" s="46">
        <v>19003</v>
      </c>
      <c r="C513" s="46" t="s">
        <v>615</v>
      </c>
      <c r="D513" s="46" t="s">
        <v>140</v>
      </c>
      <c r="E513" s="46">
        <v>512</v>
      </c>
      <c r="F513" s="48">
        <v>1E-4</v>
      </c>
      <c r="G513" s="49">
        <f>E513/Resumo!$D$15</f>
        <v>5.2531482046302702E-3</v>
      </c>
    </row>
    <row r="514" spans="1:7" x14ac:dyDescent="0.2">
      <c r="A514" s="46">
        <v>513</v>
      </c>
      <c r="B514" s="46">
        <v>14728</v>
      </c>
      <c r="C514" s="46" t="s">
        <v>616</v>
      </c>
      <c r="D514" s="46" t="s">
        <v>47</v>
      </c>
      <c r="E514" s="46">
        <v>511</v>
      </c>
      <c r="F514" s="48">
        <v>1E-4</v>
      </c>
      <c r="G514" s="49">
        <f>E514/Resumo!$D$15</f>
        <v>5.2428881495431012E-3</v>
      </c>
    </row>
    <row r="515" spans="1:7" x14ac:dyDescent="0.2">
      <c r="A515" s="46">
        <v>514</v>
      </c>
      <c r="B515" s="46">
        <v>30700</v>
      </c>
      <c r="C515" s="46" t="s">
        <v>617</v>
      </c>
      <c r="D515" s="46" t="s">
        <v>145</v>
      </c>
      <c r="E515" s="46">
        <v>510</v>
      </c>
      <c r="F515" s="48">
        <v>1E-4</v>
      </c>
      <c r="G515" s="49">
        <f>E515/Resumo!$D$15</f>
        <v>5.2326280944559331E-3</v>
      </c>
    </row>
    <row r="516" spans="1:7" x14ac:dyDescent="0.2">
      <c r="A516" s="46">
        <v>515</v>
      </c>
      <c r="B516" s="46">
        <v>10005</v>
      </c>
      <c r="C516" s="46" t="s">
        <v>618</v>
      </c>
      <c r="D516" s="46" t="s">
        <v>50</v>
      </c>
      <c r="E516" s="46">
        <v>509</v>
      </c>
      <c r="F516" s="48">
        <v>1E-4</v>
      </c>
      <c r="G516" s="49">
        <f>E516/Resumo!$D$15</f>
        <v>5.2223680393687641E-3</v>
      </c>
    </row>
    <row r="517" spans="1:7" x14ac:dyDescent="0.2">
      <c r="A517" s="46">
        <v>516</v>
      </c>
      <c r="B517" s="46">
        <v>50100</v>
      </c>
      <c r="C517" s="46" t="s">
        <v>619</v>
      </c>
      <c r="D517" s="46" t="s">
        <v>150</v>
      </c>
      <c r="E517" s="46">
        <v>504</v>
      </c>
      <c r="F517" s="48">
        <v>1E-4</v>
      </c>
      <c r="G517" s="49">
        <f>E517/Resumo!$D$15</f>
        <v>5.1710677639329218E-3</v>
      </c>
    </row>
    <row r="518" spans="1:7" x14ac:dyDescent="0.2">
      <c r="A518" s="46">
        <v>517</v>
      </c>
      <c r="B518" s="46">
        <v>10253</v>
      </c>
      <c r="C518" s="46" t="s">
        <v>620</v>
      </c>
      <c r="D518" s="46" t="s">
        <v>50</v>
      </c>
      <c r="E518" s="46">
        <v>498</v>
      </c>
      <c r="F518" s="48">
        <v>1E-4</v>
      </c>
      <c r="G518" s="49">
        <f>E518/Resumo!$D$15</f>
        <v>5.1095074334099105E-3</v>
      </c>
    </row>
    <row r="519" spans="1:7" x14ac:dyDescent="0.2">
      <c r="A519" s="46">
        <v>518</v>
      </c>
      <c r="B519" s="46">
        <v>15100</v>
      </c>
      <c r="C519" s="46" t="s">
        <v>621</v>
      </c>
      <c r="D519" s="46" t="s">
        <v>53</v>
      </c>
      <c r="E519" s="46">
        <v>497</v>
      </c>
      <c r="F519" s="48">
        <v>1E-4</v>
      </c>
      <c r="G519" s="49">
        <f>E519/Resumo!$D$15</f>
        <v>5.0992473783227424E-3</v>
      </c>
    </row>
    <row r="520" spans="1:7" x14ac:dyDescent="0.2">
      <c r="A520" s="46">
        <v>519</v>
      </c>
      <c r="B520" s="46">
        <v>25555</v>
      </c>
      <c r="C520" s="46" t="s">
        <v>622</v>
      </c>
      <c r="D520" s="46" t="s">
        <v>33</v>
      </c>
      <c r="E520" s="46">
        <v>496</v>
      </c>
      <c r="F520" s="48">
        <v>1E-4</v>
      </c>
      <c r="G520" s="49">
        <f>E520/Resumo!$D$15</f>
        <v>5.0889873232355743E-3</v>
      </c>
    </row>
    <row r="521" spans="1:7" x14ac:dyDescent="0.2">
      <c r="A521" s="46">
        <v>520</v>
      </c>
      <c r="B521" s="46">
        <v>31822</v>
      </c>
      <c r="C521" s="46" t="s">
        <v>623</v>
      </c>
      <c r="D521" s="46" t="s">
        <v>153</v>
      </c>
      <c r="E521" s="46">
        <v>495</v>
      </c>
      <c r="F521" s="48">
        <v>1E-4</v>
      </c>
      <c r="G521" s="49">
        <f>E521/Resumo!$D$15</f>
        <v>5.0787272681484053E-3</v>
      </c>
    </row>
    <row r="522" spans="1:7" x14ac:dyDescent="0.2">
      <c r="A522" s="46">
        <v>521</v>
      </c>
      <c r="B522" s="46">
        <v>12349</v>
      </c>
      <c r="C522" s="46" t="s">
        <v>624</v>
      </c>
      <c r="D522" s="46" t="s">
        <v>163</v>
      </c>
      <c r="E522" s="46">
        <v>492</v>
      </c>
      <c r="F522" s="48">
        <v>1E-4</v>
      </c>
      <c r="G522" s="49">
        <f>E522/Resumo!$D$15</f>
        <v>5.0479471028869001E-3</v>
      </c>
    </row>
    <row r="523" spans="1:7" x14ac:dyDescent="0.2">
      <c r="A523" s="46">
        <v>522</v>
      </c>
      <c r="B523" s="46">
        <v>30036</v>
      </c>
      <c r="C523" s="46" t="s">
        <v>625</v>
      </c>
      <c r="D523" s="46" t="s">
        <v>145</v>
      </c>
      <c r="E523" s="46">
        <v>491</v>
      </c>
      <c r="F523" s="48">
        <v>1E-4</v>
      </c>
      <c r="G523" s="49">
        <f>E523/Resumo!$D$15</f>
        <v>5.0376870477997311E-3</v>
      </c>
    </row>
    <row r="524" spans="1:7" x14ac:dyDescent="0.2">
      <c r="A524" s="46">
        <v>523</v>
      </c>
      <c r="B524" s="46">
        <v>10192</v>
      </c>
      <c r="C524" s="46" t="s">
        <v>626</v>
      </c>
      <c r="D524" s="46" t="s">
        <v>50</v>
      </c>
      <c r="E524" s="46">
        <v>491</v>
      </c>
      <c r="F524" s="48">
        <v>1E-4</v>
      </c>
      <c r="G524" s="49">
        <f>E524/Resumo!$D$15</f>
        <v>5.0376870477997311E-3</v>
      </c>
    </row>
    <row r="525" spans="1:7" x14ac:dyDescent="0.2">
      <c r="A525" s="46">
        <v>524</v>
      </c>
      <c r="B525" s="46">
        <v>23150</v>
      </c>
      <c r="C525" s="46" t="s">
        <v>627</v>
      </c>
      <c r="D525" s="46" t="s">
        <v>79</v>
      </c>
      <c r="E525" s="46">
        <v>490</v>
      </c>
      <c r="F525" s="48">
        <v>1E-4</v>
      </c>
      <c r="G525" s="49">
        <f>E525/Resumo!$D$15</f>
        <v>5.027426992712563E-3</v>
      </c>
    </row>
    <row r="526" spans="1:7" x14ac:dyDescent="0.2">
      <c r="A526" s="46">
        <v>525</v>
      </c>
      <c r="B526" s="46">
        <v>43954</v>
      </c>
      <c r="C526" s="46" t="s">
        <v>628</v>
      </c>
      <c r="D526" s="46" t="s">
        <v>36</v>
      </c>
      <c r="E526" s="46">
        <v>487</v>
      </c>
      <c r="F526" s="48">
        <v>1E-4</v>
      </c>
      <c r="G526" s="49">
        <f>E526/Resumo!$D$15</f>
        <v>4.9966468274510577E-3</v>
      </c>
    </row>
    <row r="527" spans="1:7" x14ac:dyDescent="0.2">
      <c r="A527" s="46">
        <v>526</v>
      </c>
      <c r="B527" s="46">
        <v>55051</v>
      </c>
      <c r="C527" s="46" t="s">
        <v>629</v>
      </c>
      <c r="D527" s="46" t="s">
        <v>62</v>
      </c>
      <c r="E527" s="46">
        <v>487</v>
      </c>
      <c r="F527" s="48">
        <v>1E-4</v>
      </c>
      <c r="G527" s="49">
        <f>E527/Resumo!$D$15</f>
        <v>4.9966468274510577E-3</v>
      </c>
    </row>
    <row r="528" spans="1:7" x14ac:dyDescent="0.2">
      <c r="A528" s="46">
        <v>527</v>
      </c>
      <c r="B528" s="46">
        <v>50888</v>
      </c>
      <c r="C528" s="46" t="s">
        <v>630</v>
      </c>
      <c r="D528" s="46" t="s">
        <v>150</v>
      </c>
      <c r="E528" s="46">
        <v>486</v>
      </c>
      <c r="F528" s="48">
        <v>1E-4</v>
      </c>
      <c r="G528" s="49">
        <f>E528/Resumo!$D$15</f>
        <v>4.9863867723638888E-3</v>
      </c>
    </row>
    <row r="529" spans="1:7" x14ac:dyDescent="0.2">
      <c r="A529" s="46">
        <v>528</v>
      </c>
      <c r="B529" s="46">
        <v>19013</v>
      </c>
      <c r="C529" s="46" t="s">
        <v>631</v>
      </c>
      <c r="D529" s="46" t="s">
        <v>140</v>
      </c>
      <c r="E529" s="46">
        <v>486</v>
      </c>
      <c r="F529" s="48">
        <v>1E-4</v>
      </c>
      <c r="G529" s="49">
        <f>E529/Resumo!$D$15</f>
        <v>4.9863867723638888E-3</v>
      </c>
    </row>
    <row r="530" spans="1:7" x14ac:dyDescent="0.2">
      <c r="A530" s="46">
        <v>529</v>
      </c>
      <c r="B530" s="46">
        <v>19198</v>
      </c>
      <c r="C530" s="46" t="s">
        <v>632</v>
      </c>
      <c r="D530" s="46" t="s">
        <v>140</v>
      </c>
      <c r="E530" s="46">
        <v>485</v>
      </c>
      <c r="F530" s="48">
        <v>1E-4</v>
      </c>
      <c r="G530" s="49">
        <f>E530/Resumo!$D$15</f>
        <v>4.9761267172767206E-3</v>
      </c>
    </row>
    <row r="531" spans="1:7" x14ac:dyDescent="0.2">
      <c r="A531" s="46">
        <v>530</v>
      </c>
      <c r="B531" s="46">
        <v>43151</v>
      </c>
      <c r="C531" s="46" t="s">
        <v>633</v>
      </c>
      <c r="D531" s="46" t="s">
        <v>36</v>
      </c>
      <c r="E531" s="46">
        <v>485</v>
      </c>
      <c r="F531" s="48">
        <v>1E-4</v>
      </c>
      <c r="G531" s="49">
        <f>E531/Resumo!$D$15</f>
        <v>4.9761267172767206E-3</v>
      </c>
    </row>
    <row r="532" spans="1:7" x14ac:dyDescent="0.2">
      <c r="A532" s="46">
        <v>531</v>
      </c>
      <c r="B532" s="46">
        <v>19020</v>
      </c>
      <c r="C532" s="46" t="s">
        <v>634</v>
      </c>
      <c r="D532" s="46" t="s">
        <v>140</v>
      </c>
      <c r="E532" s="46">
        <v>484</v>
      </c>
      <c r="F532" s="48">
        <v>1E-4</v>
      </c>
      <c r="G532" s="49">
        <f>E532/Resumo!$D$15</f>
        <v>4.9658666621895517E-3</v>
      </c>
    </row>
    <row r="533" spans="1:7" x14ac:dyDescent="0.2">
      <c r="A533" s="46">
        <v>532</v>
      </c>
      <c r="B533" s="46">
        <v>43032</v>
      </c>
      <c r="C533" s="46" t="s">
        <v>635</v>
      </c>
      <c r="D533" s="46" t="s">
        <v>36</v>
      </c>
      <c r="E533" s="46">
        <v>477</v>
      </c>
      <c r="F533" s="48">
        <v>1E-4</v>
      </c>
      <c r="G533" s="49">
        <f>E533/Resumo!$D$15</f>
        <v>4.8940462765793722E-3</v>
      </c>
    </row>
    <row r="534" spans="1:7" x14ac:dyDescent="0.2">
      <c r="A534" s="46">
        <v>533</v>
      </c>
      <c r="B534" s="46">
        <v>31701</v>
      </c>
      <c r="C534" s="46" t="s">
        <v>636</v>
      </c>
      <c r="D534" s="46" t="s">
        <v>153</v>
      </c>
      <c r="E534" s="46">
        <v>477</v>
      </c>
      <c r="F534" s="48">
        <v>1E-4</v>
      </c>
      <c r="G534" s="49">
        <f>E534/Resumo!$D$15</f>
        <v>4.8940462765793722E-3</v>
      </c>
    </row>
    <row r="535" spans="1:7" x14ac:dyDescent="0.2">
      <c r="A535" s="46">
        <v>534</v>
      </c>
      <c r="B535" s="46">
        <v>14110</v>
      </c>
      <c r="C535" s="46" t="s">
        <v>637</v>
      </c>
      <c r="D535" s="46" t="s">
        <v>47</v>
      </c>
      <c r="E535" s="46">
        <v>474</v>
      </c>
      <c r="F535" s="48">
        <v>1E-4</v>
      </c>
      <c r="G535" s="49">
        <f>E535/Resumo!$D$15</f>
        <v>4.863266111317867E-3</v>
      </c>
    </row>
    <row r="536" spans="1:7" x14ac:dyDescent="0.2">
      <c r="A536" s="46">
        <v>535</v>
      </c>
      <c r="B536" s="46">
        <v>10018</v>
      </c>
      <c r="C536" s="46" t="s">
        <v>638</v>
      </c>
      <c r="D536" s="46" t="s">
        <v>50</v>
      </c>
      <c r="E536" s="46">
        <v>474</v>
      </c>
      <c r="F536" s="48">
        <v>1E-4</v>
      </c>
      <c r="G536" s="49">
        <f>E536/Resumo!$D$15</f>
        <v>4.863266111317867E-3</v>
      </c>
    </row>
    <row r="537" spans="1:7" x14ac:dyDescent="0.2">
      <c r="A537" s="46">
        <v>536</v>
      </c>
      <c r="B537" s="46">
        <v>12222</v>
      </c>
      <c r="C537" s="46" t="s">
        <v>639</v>
      </c>
      <c r="D537" s="46" t="s">
        <v>163</v>
      </c>
      <c r="E537" s="46">
        <v>473</v>
      </c>
      <c r="F537" s="48">
        <v>1E-4</v>
      </c>
      <c r="G537" s="49">
        <f>E537/Resumo!$D$15</f>
        <v>4.853006056230698E-3</v>
      </c>
    </row>
    <row r="538" spans="1:7" x14ac:dyDescent="0.2">
      <c r="A538" s="46">
        <v>537</v>
      </c>
      <c r="B538" s="46">
        <v>19149</v>
      </c>
      <c r="C538" s="46" t="s">
        <v>640</v>
      </c>
      <c r="D538" s="46" t="s">
        <v>140</v>
      </c>
      <c r="E538" s="46">
        <v>473</v>
      </c>
      <c r="F538" s="48">
        <v>1E-4</v>
      </c>
      <c r="G538" s="49">
        <f>E538/Resumo!$D$15</f>
        <v>4.853006056230698E-3</v>
      </c>
    </row>
    <row r="539" spans="1:7" x14ac:dyDescent="0.2">
      <c r="A539" s="46">
        <v>538</v>
      </c>
      <c r="B539" s="46">
        <v>23411</v>
      </c>
      <c r="C539" s="46" t="s">
        <v>641</v>
      </c>
      <c r="D539" s="46" t="s">
        <v>79</v>
      </c>
      <c r="E539" s="46">
        <v>471</v>
      </c>
      <c r="F539" s="48">
        <v>1E-4</v>
      </c>
      <c r="G539" s="49">
        <f>E539/Resumo!$D$15</f>
        <v>4.8324859460563618E-3</v>
      </c>
    </row>
    <row r="540" spans="1:7" x14ac:dyDescent="0.2">
      <c r="A540" s="46">
        <v>539</v>
      </c>
      <c r="B540" s="46">
        <v>43070</v>
      </c>
      <c r="C540" s="46" t="s">
        <v>642</v>
      </c>
      <c r="D540" s="46" t="s">
        <v>36</v>
      </c>
      <c r="E540" s="46">
        <v>470</v>
      </c>
      <c r="F540" s="48">
        <v>1E-4</v>
      </c>
      <c r="G540" s="49">
        <f>E540/Resumo!$D$15</f>
        <v>4.8222258909691928E-3</v>
      </c>
    </row>
    <row r="541" spans="1:7" x14ac:dyDescent="0.2">
      <c r="A541" s="46">
        <v>540</v>
      </c>
      <c r="B541" s="46">
        <v>50900</v>
      </c>
      <c r="C541" s="46" t="s">
        <v>643</v>
      </c>
      <c r="D541" s="46" t="s">
        <v>150</v>
      </c>
      <c r="E541" s="46">
        <v>466</v>
      </c>
      <c r="F541" s="48">
        <v>1E-4</v>
      </c>
      <c r="G541" s="49">
        <f>E541/Resumo!$D$15</f>
        <v>4.7811856706205186E-3</v>
      </c>
    </row>
    <row r="542" spans="1:7" x14ac:dyDescent="0.2">
      <c r="A542" s="46">
        <v>541</v>
      </c>
      <c r="B542" s="46">
        <v>14900</v>
      </c>
      <c r="C542" s="46" t="s">
        <v>644</v>
      </c>
      <c r="D542" s="46" t="s">
        <v>47</v>
      </c>
      <c r="E542" s="46">
        <v>460</v>
      </c>
      <c r="F542" s="48">
        <v>1E-4</v>
      </c>
      <c r="G542" s="49">
        <f>E542/Resumo!$D$15</f>
        <v>4.7196253400975082E-3</v>
      </c>
    </row>
    <row r="543" spans="1:7" x14ac:dyDescent="0.2">
      <c r="A543" s="46">
        <v>542</v>
      </c>
      <c r="B543" s="46">
        <v>10213</v>
      </c>
      <c r="C543" s="46" t="s">
        <v>645</v>
      </c>
      <c r="D543" s="46" t="s">
        <v>50</v>
      </c>
      <c r="E543" s="46">
        <v>456</v>
      </c>
      <c r="F543" s="48">
        <v>1E-4</v>
      </c>
      <c r="G543" s="49">
        <f>E543/Resumo!$D$15</f>
        <v>4.678585119748834E-3</v>
      </c>
    </row>
    <row r="544" spans="1:7" x14ac:dyDescent="0.2">
      <c r="A544" s="46">
        <v>543</v>
      </c>
      <c r="B544" s="46">
        <v>19129</v>
      </c>
      <c r="C544" s="46" t="s">
        <v>646</v>
      </c>
      <c r="D544" s="46" t="s">
        <v>140</v>
      </c>
      <c r="E544" s="46">
        <v>454</v>
      </c>
      <c r="F544" s="48">
        <v>1E-4</v>
      </c>
      <c r="G544" s="49">
        <f>E544/Resumo!$D$15</f>
        <v>4.6580650095744969E-3</v>
      </c>
    </row>
    <row r="545" spans="1:7" x14ac:dyDescent="0.2">
      <c r="A545" s="46">
        <v>544</v>
      </c>
      <c r="B545" s="46">
        <v>19090</v>
      </c>
      <c r="C545" s="46" t="s">
        <v>647</v>
      </c>
      <c r="D545" s="46" t="s">
        <v>140</v>
      </c>
      <c r="E545" s="46">
        <v>454</v>
      </c>
      <c r="F545" s="48">
        <v>1E-4</v>
      </c>
      <c r="G545" s="49">
        <f>E545/Resumo!$D$15</f>
        <v>4.6580650095744969E-3</v>
      </c>
    </row>
    <row r="546" spans="1:7" x14ac:dyDescent="0.2">
      <c r="A546" s="46">
        <v>545</v>
      </c>
      <c r="B546" s="46">
        <v>10211</v>
      </c>
      <c r="C546" s="46" t="s">
        <v>648</v>
      </c>
      <c r="D546" s="46" t="s">
        <v>50</v>
      </c>
      <c r="E546" s="46">
        <v>452</v>
      </c>
      <c r="F546" s="48">
        <v>1E-4</v>
      </c>
      <c r="G546" s="49">
        <f>E546/Resumo!$D$15</f>
        <v>4.6375448994001598E-3</v>
      </c>
    </row>
    <row r="547" spans="1:7" x14ac:dyDescent="0.2">
      <c r="A547" s="46">
        <v>546</v>
      </c>
      <c r="B547" s="46">
        <v>43332</v>
      </c>
      <c r="C547" s="46" t="s">
        <v>649</v>
      </c>
      <c r="D547" s="46" t="s">
        <v>36</v>
      </c>
      <c r="E547" s="46">
        <v>450</v>
      </c>
      <c r="F547" s="48">
        <v>1E-4</v>
      </c>
      <c r="G547" s="49">
        <f>E547/Resumo!$D$15</f>
        <v>4.6170247892258227E-3</v>
      </c>
    </row>
    <row r="548" spans="1:7" x14ac:dyDescent="0.2">
      <c r="A548" s="46">
        <v>547</v>
      </c>
      <c r="B548" s="46">
        <v>23123</v>
      </c>
      <c r="C548" s="46" t="s">
        <v>650</v>
      </c>
      <c r="D548" s="46" t="s">
        <v>79</v>
      </c>
      <c r="E548" s="46">
        <v>450</v>
      </c>
      <c r="F548" s="48">
        <v>1E-4</v>
      </c>
      <c r="G548" s="49">
        <f>E548/Resumo!$D$15</f>
        <v>4.6170247892258227E-3</v>
      </c>
    </row>
    <row r="549" spans="1:7" x14ac:dyDescent="0.2">
      <c r="A549" s="46">
        <v>548</v>
      </c>
      <c r="B549" s="46">
        <v>19754</v>
      </c>
      <c r="C549" s="46" t="s">
        <v>651</v>
      </c>
      <c r="D549" s="46" t="s">
        <v>140</v>
      </c>
      <c r="E549" s="46">
        <v>448</v>
      </c>
      <c r="F549" s="48">
        <v>1E-4</v>
      </c>
      <c r="G549" s="49">
        <f>E549/Resumo!$D$15</f>
        <v>4.5965046790514864E-3</v>
      </c>
    </row>
    <row r="550" spans="1:7" x14ac:dyDescent="0.2">
      <c r="A550" s="46">
        <v>549</v>
      </c>
      <c r="B550" s="46">
        <v>31124</v>
      </c>
      <c r="C550" s="46" t="s">
        <v>652</v>
      </c>
      <c r="D550" s="46" t="s">
        <v>153</v>
      </c>
      <c r="E550" s="46">
        <v>446</v>
      </c>
      <c r="F550" s="48">
        <v>1E-4</v>
      </c>
      <c r="G550" s="49">
        <f>E550/Resumo!$D$15</f>
        <v>4.5759845688771493E-3</v>
      </c>
    </row>
    <row r="551" spans="1:7" x14ac:dyDescent="0.2">
      <c r="A551" s="46">
        <v>550</v>
      </c>
      <c r="B551" s="46">
        <v>43047</v>
      </c>
      <c r="C551" s="46" t="s">
        <v>653</v>
      </c>
      <c r="D551" s="46" t="s">
        <v>36</v>
      </c>
      <c r="E551" s="46">
        <v>443</v>
      </c>
      <c r="F551" s="48">
        <v>1E-4</v>
      </c>
      <c r="G551" s="49">
        <f>E551/Resumo!$D$15</f>
        <v>4.5452044036156432E-3</v>
      </c>
    </row>
    <row r="552" spans="1:7" x14ac:dyDescent="0.2">
      <c r="A552" s="46">
        <v>551</v>
      </c>
      <c r="B552" s="46">
        <v>22626</v>
      </c>
      <c r="C552" s="46" t="s">
        <v>654</v>
      </c>
      <c r="D552" s="46" t="s">
        <v>56</v>
      </c>
      <c r="E552" s="46">
        <v>443</v>
      </c>
      <c r="F552" s="48">
        <v>1E-4</v>
      </c>
      <c r="G552" s="49">
        <f>E552/Resumo!$D$15</f>
        <v>4.5452044036156432E-3</v>
      </c>
    </row>
    <row r="553" spans="1:7" x14ac:dyDescent="0.2">
      <c r="A553" s="46">
        <v>552</v>
      </c>
      <c r="B553" s="46">
        <v>15190</v>
      </c>
      <c r="C553" s="46" t="s">
        <v>655</v>
      </c>
      <c r="D553" s="46" t="s">
        <v>53</v>
      </c>
      <c r="E553" s="46">
        <v>443</v>
      </c>
      <c r="F553" s="48">
        <v>1E-4</v>
      </c>
      <c r="G553" s="49">
        <f>E553/Resumo!$D$15</f>
        <v>4.5452044036156432E-3</v>
      </c>
    </row>
    <row r="554" spans="1:7" x14ac:dyDescent="0.2">
      <c r="A554" s="46">
        <v>553</v>
      </c>
      <c r="B554" s="46">
        <v>10261</v>
      </c>
      <c r="C554" s="46" t="s">
        <v>656</v>
      </c>
      <c r="D554" s="46" t="s">
        <v>50</v>
      </c>
      <c r="E554" s="46">
        <v>443</v>
      </c>
      <c r="F554" s="48">
        <v>1E-4</v>
      </c>
      <c r="G554" s="49">
        <f>E554/Resumo!$D$15</f>
        <v>4.5452044036156432E-3</v>
      </c>
    </row>
    <row r="555" spans="1:7" x14ac:dyDescent="0.2">
      <c r="A555" s="46">
        <v>554</v>
      </c>
      <c r="B555" s="46">
        <v>43134</v>
      </c>
      <c r="C555" s="46" t="s">
        <v>657</v>
      </c>
      <c r="D555" s="46" t="s">
        <v>36</v>
      </c>
      <c r="E555" s="46">
        <v>442</v>
      </c>
      <c r="F555" s="48">
        <v>1E-4</v>
      </c>
      <c r="G555" s="49">
        <f>E555/Resumo!$D$15</f>
        <v>4.5349443485284751E-3</v>
      </c>
    </row>
    <row r="556" spans="1:7" x14ac:dyDescent="0.2">
      <c r="A556" s="46">
        <v>555</v>
      </c>
      <c r="B556" s="46">
        <v>31270</v>
      </c>
      <c r="C556" s="46" t="s">
        <v>658</v>
      </c>
      <c r="D556" s="46" t="s">
        <v>153</v>
      </c>
      <c r="E556" s="46">
        <v>439</v>
      </c>
      <c r="F556" s="48">
        <v>1E-4</v>
      </c>
      <c r="G556" s="49">
        <f>E556/Resumo!$D$15</f>
        <v>4.5041641832669699E-3</v>
      </c>
    </row>
    <row r="557" spans="1:7" x14ac:dyDescent="0.2">
      <c r="A557" s="46">
        <v>556</v>
      </c>
      <c r="B557" s="46">
        <v>13124</v>
      </c>
      <c r="C557" s="46" t="s">
        <v>659</v>
      </c>
      <c r="D557" s="46" t="s">
        <v>30</v>
      </c>
      <c r="E557" s="46">
        <v>438</v>
      </c>
      <c r="F557" s="48">
        <v>1E-4</v>
      </c>
      <c r="G557" s="49">
        <f>E557/Resumo!$D$15</f>
        <v>4.4939041281798009E-3</v>
      </c>
    </row>
    <row r="558" spans="1:7" x14ac:dyDescent="0.2">
      <c r="A558" s="46">
        <v>557</v>
      </c>
      <c r="B558" s="46">
        <v>14017</v>
      </c>
      <c r="C558" s="46" t="s">
        <v>660</v>
      </c>
      <c r="D558" s="46" t="s">
        <v>47</v>
      </c>
      <c r="E558" s="46">
        <v>432</v>
      </c>
      <c r="F558" s="48">
        <v>1E-4</v>
      </c>
      <c r="G558" s="49">
        <f>E558/Resumo!$D$15</f>
        <v>4.4323437976567905E-3</v>
      </c>
    </row>
    <row r="559" spans="1:7" x14ac:dyDescent="0.2">
      <c r="A559" s="46">
        <v>558</v>
      </c>
      <c r="B559" s="46">
        <v>43222</v>
      </c>
      <c r="C559" s="46" t="s">
        <v>661</v>
      </c>
      <c r="D559" s="46" t="s">
        <v>36</v>
      </c>
      <c r="E559" s="46">
        <v>431</v>
      </c>
      <c r="F559" s="48">
        <v>1E-4</v>
      </c>
      <c r="G559" s="49">
        <f>E559/Resumo!$D$15</f>
        <v>4.4220837425696215E-3</v>
      </c>
    </row>
    <row r="560" spans="1:7" x14ac:dyDescent="0.2">
      <c r="A560" s="46">
        <v>559</v>
      </c>
      <c r="B560" s="46">
        <v>14514</v>
      </c>
      <c r="C560" s="46" t="s">
        <v>662</v>
      </c>
      <c r="D560" s="46" t="s">
        <v>47</v>
      </c>
      <c r="E560" s="46">
        <v>429</v>
      </c>
      <c r="F560" s="48">
        <v>1E-4</v>
      </c>
      <c r="G560" s="49">
        <f>E560/Resumo!$D$15</f>
        <v>4.4015636323952844E-3</v>
      </c>
    </row>
    <row r="561" spans="1:7" x14ac:dyDescent="0.2">
      <c r="A561" s="46">
        <v>560</v>
      </c>
      <c r="B561" s="46">
        <v>43009</v>
      </c>
      <c r="C561" s="46" t="s">
        <v>663</v>
      </c>
      <c r="D561" s="46" t="s">
        <v>36</v>
      </c>
      <c r="E561" s="46">
        <v>417</v>
      </c>
      <c r="F561" s="48">
        <v>1E-4</v>
      </c>
      <c r="G561" s="49">
        <f>E561/Resumo!$D$15</f>
        <v>4.2784429713492627E-3</v>
      </c>
    </row>
    <row r="562" spans="1:7" x14ac:dyDescent="0.2">
      <c r="A562" s="46">
        <v>561</v>
      </c>
      <c r="B562" s="46">
        <v>14074</v>
      </c>
      <c r="C562" s="46" t="s">
        <v>664</v>
      </c>
      <c r="D562" s="46" t="s">
        <v>47</v>
      </c>
      <c r="E562" s="46">
        <v>415</v>
      </c>
      <c r="F562" s="48">
        <v>1E-4</v>
      </c>
      <c r="G562" s="49">
        <f>E562/Resumo!$D$15</f>
        <v>4.2579228611749256E-3</v>
      </c>
    </row>
    <row r="563" spans="1:7" x14ac:dyDescent="0.2">
      <c r="A563" s="46">
        <v>562</v>
      </c>
      <c r="B563" s="46">
        <v>50015</v>
      </c>
      <c r="C563" s="46" t="s">
        <v>665</v>
      </c>
      <c r="D563" s="46" t="s">
        <v>150</v>
      </c>
      <c r="E563" s="46">
        <v>415</v>
      </c>
      <c r="F563" s="48">
        <v>1E-4</v>
      </c>
      <c r="G563" s="49">
        <f>E563/Resumo!$D$15</f>
        <v>4.2579228611749256E-3</v>
      </c>
    </row>
    <row r="564" spans="1:7" x14ac:dyDescent="0.2">
      <c r="A564" s="46">
        <v>563</v>
      </c>
      <c r="B564" s="46">
        <v>43999</v>
      </c>
      <c r="C564" s="46" t="s">
        <v>666</v>
      </c>
      <c r="D564" s="46" t="s">
        <v>36</v>
      </c>
      <c r="E564" s="46">
        <v>412</v>
      </c>
      <c r="F564" s="48">
        <v>1E-4</v>
      </c>
      <c r="G564" s="49">
        <f>E564/Resumo!$D$15</f>
        <v>4.2271426959134203E-3</v>
      </c>
    </row>
    <row r="565" spans="1:7" x14ac:dyDescent="0.2">
      <c r="A565" s="46">
        <v>564</v>
      </c>
      <c r="B565" s="46">
        <v>19002</v>
      </c>
      <c r="C565" s="46" t="s">
        <v>667</v>
      </c>
      <c r="D565" s="46" t="s">
        <v>140</v>
      </c>
      <c r="E565" s="46">
        <v>411</v>
      </c>
      <c r="F565" s="48">
        <v>1E-4</v>
      </c>
      <c r="G565" s="49">
        <f>E565/Resumo!$D$15</f>
        <v>4.2168826408262514E-3</v>
      </c>
    </row>
    <row r="566" spans="1:7" x14ac:dyDescent="0.2">
      <c r="A566" s="46">
        <v>565</v>
      </c>
      <c r="B566" s="46">
        <v>19200</v>
      </c>
      <c r="C566" s="46" t="s">
        <v>668</v>
      </c>
      <c r="D566" s="46" t="s">
        <v>140</v>
      </c>
      <c r="E566" s="46">
        <v>410</v>
      </c>
      <c r="F566" s="48">
        <v>1E-4</v>
      </c>
      <c r="G566" s="49">
        <f>E566/Resumo!$D$15</f>
        <v>4.2066225857390832E-3</v>
      </c>
    </row>
    <row r="567" spans="1:7" x14ac:dyDescent="0.2">
      <c r="A567" s="46">
        <v>566</v>
      </c>
      <c r="B567" s="46">
        <v>15300</v>
      </c>
      <c r="C567" s="46" t="s">
        <v>669</v>
      </c>
      <c r="D567" s="46" t="s">
        <v>53</v>
      </c>
      <c r="E567" s="46">
        <v>408</v>
      </c>
      <c r="F567" s="48">
        <v>1E-4</v>
      </c>
      <c r="G567" s="49">
        <f>E567/Resumo!$D$15</f>
        <v>4.1861024755647461E-3</v>
      </c>
    </row>
    <row r="568" spans="1:7" x14ac:dyDescent="0.2">
      <c r="A568" s="46">
        <v>567</v>
      </c>
      <c r="B568" s="46">
        <v>31911</v>
      </c>
      <c r="C568" s="46" t="s">
        <v>670</v>
      </c>
      <c r="D568" s="46" t="s">
        <v>153</v>
      </c>
      <c r="E568" s="46">
        <v>407</v>
      </c>
      <c r="F568" s="48">
        <v>1E-4</v>
      </c>
      <c r="G568" s="49">
        <f>E568/Resumo!$D$15</f>
        <v>4.175842420477578E-3</v>
      </c>
    </row>
    <row r="569" spans="1:7" x14ac:dyDescent="0.2">
      <c r="A569" s="46">
        <v>568</v>
      </c>
      <c r="B569" s="46">
        <v>55007</v>
      </c>
      <c r="C569" s="46" t="s">
        <v>671</v>
      </c>
      <c r="D569" s="46" t="s">
        <v>62</v>
      </c>
      <c r="E569" s="46">
        <v>403</v>
      </c>
      <c r="F569" s="48">
        <v>1E-4</v>
      </c>
      <c r="G569" s="49">
        <f>E569/Resumo!$D$15</f>
        <v>4.1348022001289038E-3</v>
      </c>
    </row>
    <row r="570" spans="1:7" x14ac:dyDescent="0.2">
      <c r="A570" s="46">
        <v>569</v>
      </c>
      <c r="B570" s="46">
        <v>23033</v>
      </c>
      <c r="C570" s="46" t="s">
        <v>672</v>
      </c>
      <c r="D570" s="46" t="s">
        <v>79</v>
      </c>
      <c r="E570" s="46">
        <v>402</v>
      </c>
      <c r="F570" s="48">
        <v>1E-4</v>
      </c>
      <c r="G570" s="49">
        <f>E570/Resumo!$D$15</f>
        <v>4.1245421450417357E-3</v>
      </c>
    </row>
    <row r="571" spans="1:7" x14ac:dyDescent="0.2">
      <c r="A571" s="46">
        <v>570</v>
      </c>
      <c r="B571" s="46">
        <v>30123</v>
      </c>
      <c r="C571" s="46" t="s">
        <v>673</v>
      </c>
      <c r="D571" s="46" t="s">
        <v>145</v>
      </c>
      <c r="E571" s="46">
        <v>400</v>
      </c>
      <c r="F571" s="48">
        <v>1E-4</v>
      </c>
      <c r="G571" s="49">
        <f>E571/Resumo!$D$15</f>
        <v>4.1040220348673986E-3</v>
      </c>
    </row>
    <row r="572" spans="1:7" x14ac:dyDescent="0.2">
      <c r="A572" s="46">
        <v>571</v>
      </c>
      <c r="B572" s="46">
        <v>30005</v>
      </c>
      <c r="C572" s="46" t="s">
        <v>674</v>
      </c>
      <c r="D572" s="46" t="s">
        <v>145</v>
      </c>
      <c r="E572" s="46">
        <v>399</v>
      </c>
      <c r="F572" s="48">
        <v>1E-4</v>
      </c>
      <c r="G572" s="49">
        <f>E572/Resumo!$D$15</f>
        <v>4.0937619797802296E-3</v>
      </c>
    </row>
    <row r="573" spans="1:7" x14ac:dyDescent="0.2">
      <c r="A573" s="46">
        <v>572</v>
      </c>
      <c r="B573" s="46">
        <v>31677</v>
      </c>
      <c r="C573" s="46" t="s">
        <v>675</v>
      </c>
      <c r="D573" s="46" t="s">
        <v>153</v>
      </c>
      <c r="E573" s="46">
        <v>398</v>
      </c>
      <c r="F573" s="48">
        <v>1E-4</v>
      </c>
      <c r="G573" s="49">
        <f>E573/Resumo!$D$15</f>
        <v>4.0835019246930615E-3</v>
      </c>
    </row>
    <row r="574" spans="1:7" x14ac:dyDescent="0.2">
      <c r="A574" s="46">
        <v>573</v>
      </c>
      <c r="B574" s="46">
        <v>30323</v>
      </c>
      <c r="C574" s="46" t="s">
        <v>676</v>
      </c>
      <c r="D574" s="46" t="s">
        <v>145</v>
      </c>
      <c r="E574" s="46">
        <v>398</v>
      </c>
      <c r="F574" s="48">
        <v>1E-4</v>
      </c>
      <c r="G574" s="49">
        <f>E574/Resumo!$D$15</f>
        <v>4.0835019246930615E-3</v>
      </c>
    </row>
    <row r="575" spans="1:7" x14ac:dyDescent="0.2">
      <c r="A575" s="46">
        <v>574</v>
      </c>
      <c r="B575" s="46">
        <v>19422</v>
      </c>
      <c r="C575" s="46" t="s">
        <v>677</v>
      </c>
      <c r="D575" s="46" t="s">
        <v>140</v>
      </c>
      <c r="E575" s="46">
        <v>394</v>
      </c>
      <c r="F575" s="48">
        <v>1E-4</v>
      </c>
      <c r="G575" s="49">
        <f>E575/Resumo!$D$15</f>
        <v>4.0424617043443873E-3</v>
      </c>
    </row>
    <row r="576" spans="1:7" x14ac:dyDescent="0.2">
      <c r="A576" s="46">
        <v>575</v>
      </c>
      <c r="B576" s="46">
        <v>14063</v>
      </c>
      <c r="C576" s="46" t="s">
        <v>678</v>
      </c>
      <c r="D576" s="46" t="s">
        <v>47</v>
      </c>
      <c r="E576" s="46">
        <v>394</v>
      </c>
      <c r="F576" s="48">
        <v>1E-4</v>
      </c>
      <c r="G576" s="49">
        <f>E576/Resumo!$D$15</f>
        <v>4.0424617043443873E-3</v>
      </c>
    </row>
    <row r="577" spans="1:7" x14ac:dyDescent="0.2">
      <c r="A577" s="46">
        <v>576</v>
      </c>
      <c r="B577" s="46">
        <v>23300</v>
      </c>
      <c r="C577" s="46" t="s">
        <v>679</v>
      </c>
      <c r="D577" s="46" t="s">
        <v>79</v>
      </c>
      <c r="E577" s="46">
        <v>388</v>
      </c>
      <c r="F577" s="48">
        <v>1E-4</v>
      </c>
      <c r="G577" s="49">
        <f>E577/Resumo!$D$15</f>
        <v>3.980901373821376E-3</v>
      </c>
    </row>
    <row r="578" spans="1:7" x14ac:dyDescent="0.2">
      <c r="A578" s="46">
        <v>577</v>
      </c>
      <c r="B578" s="46">
        <v>31077</v>
      </c>
      <c r="C578" s="46" t="s">
        <v>680</v>
      </c>
      <c r="D578" s="46" t="s">
        <v>153</v>
      </c>
      <c r="E578" s="46">
        <v>387</v>
      </c>
      <c r="F578" s="48">
        <v>1E-4</v>
      </c>
      <c r="G578" s="49">
        <f>E578/Resumo!$D$15</f>
        <v>3.9706413187342079E-3</v>
      </c>
    </row>
    <row r="579" spans="1:7" x14ac:dyDescent="0.2">
      <c r="A579" s="46">
        <v>578</v>
      </c>
      <c r="B579" s="46">
        <v>19059</v>
      </c>
      <c r="C579" s="46" t="s">
        <v>681</v>
      </c>
      <c r="D579" s="46" t="s">
        <v>140</v>
      </c>
      <c r="E579" s="46">
        <v>385</v>
      </c>
      <c r="F579" s="48">
        <v>1E-4</v>
      </c>
      <c r="G579" s="49">
        <f>E579/Resumo!$D$15</f>
        <v>3.9501212085598708E-3</v>
      </c>
    </row>
    <row r="580" spans="1:7" x14ac:dyDescent="0.2">
      <c r="A580" s="46">
        <v>579</v>
      </c>
      <c r="B580" s="46">
        <v>45121</v>
      </c>
      <c r="C580" s="46" t="s">
        <v>682</v>
      </c>
      <c r="D580" s="46" t="s">
        <v>42</v>
      </c>
      <c r="E580" s="46">
        <v>385</v>
      </c>
      <c r="F580" s="48">
        <v>1E-4</v>
      </c>
      <c r="G580" s="49">
        <f>E580/Resumo!$D$15</f>
        <v>3.9501212085598708E-3</v>
      </c>
    </row>
    <row r="581" spans="1:7" x14ac:dyDescent="0.2">
      <c r="A581" s="46">
        <v>580</v>
      </c>
      <c r="B581" s="46">
        <v>15234</v>
      </c>
      <c r="C581" s="46" t="s">
        <v>683</v>
      </c>
      <c r="D581" s="46" t="s">
        <v>53</v>
      </c>
      <c r="E581" s="46">
        <v>382</v>
      </c>
      <c r="F581" s="48">
        <v>1E-4</v>
      </c>
      <c r="G581" s="49">
        <f>E581/Resumo!$D$15</f>
        <v>3.9193410432983656E-3</v>
      </c>
    </row>
    <row r="582" spans="1:7" x14ac:dyDescent="0.2">
      <c r="A582" s="46">
        <v>581</v>
      </c>
      <c r="B582" s="46">
        <v>14006</v>
      </c>
      <c r="C582" s="46" t="s">
        <v>684</v>
      </c>
      <c r="D582" s="46" t="s">
        <v>47</v>
      </c>
      <c r="E582" s="46">
        <v>380</v>
      </c>
      <c r="F582" s="48">
        <v>1E-4</v>
      </c>
      <c r="G582" s="49">
        <f>E582/Resumo!$D$15</f>
        <v>3.8988209331240285E-3</v>
      </c>
    </row>
    <row r="583" spans="1:7" x14ac:dyDescent="0.2">
      <c r="A583" s="46">
        <v>582</v>
      </c>
      <c r="B583" s="46">
        <v>14133</v>
      </c>
      <c r="C583" s="46" t="s">
        <v>685</v>
      </c>
      <c r="D583" s="46" t="s">
        <v>47</v>
      </c>
      <c r="E583" s="46">
        <v>378</v>
      </c>
      <c r="F583" s="48">
        <v>1E-4</v>
      </c>
      <c r="G583" s="49">
        <f>E583/Resumo!$D$15</f>
        <v>3.8783008229496914E-3</v>
      </c>
    </row>
    <row r="584" spans="1:7" x14ac:dyDescent="0.2">
      <c r="A584" s="46">
        <v>583</v>
      </c>
      <c r="B584" s="46">
        <v>43558</v>
      </c>
      <c r="C584" s="46" t="s">
        <v>686</v>
      </c>
      <c r="D584" s="46" t="s">
        <v>36</v>
      </c>
      <c r="E584" s="46">
        <v>368</v>
      </c>
      <c r="F584" s="48">
        <v>1E-4</v>
      </c>
      <c r="G584" s="49">
        <f>E584/Resumo!$D$15</f>
        <v>3.7757002720780063E-3</v>
      </c>
    </row>
    <row r="585" spans="1:7" x14ac:dyDescent="0.2">
      <c r="A585" s="46">
        <v>584</v>
      </c>
      <c r="B585" s="46">
        <v>12555</v>
      </c>
      <c r="C585" s="46" t="s">
        <v>687</v>
      </c>
      <c r="D585" s="46" t="s">
        <v>163</v>
      </c>
      <c r="E585" s="46">
        <v>368</v>
      </c>
      <c r="F585" s="48">
        <v>1E-4</v>
      </c>
      <c r="G585" s="49">
        <f>E585/Resumo!$D$15</f>
        <v>3.7757002720780063E-3</v>
      </c>
    </row>
    <row r="586" spans="1:7" x14ac:dyDescent="0.2">
      <c r="A586" s="46">
        <v>585</v>
      </c>
      <c r="B586" s="46">
        <v>43498</v>
      </c>
      <c r="C586" s="46" t="s">
        <v>688</v>
      </c>
      <c r="D586" s="46" t="s">
        <v>36</v>
      </c>
      <c r="E586" s="46">
        <v>366</v>
      </c>
      <c r="F586" s="48">
        <v>1E-4</v>
      </c>
      <c r="G586" s="49">
        <f>E586/Resumo!$D$15</f>
        <v>3.7551801619036696E-3</v>
      </c>
    </row>
    <row r="587" spans="1:7" x14ac:dyDescent="0.2">
      <c r="A587" s="46">
        <v>586</v>
      </c>
      <c r="B587" s="46">
        <v>14090</v>
      </c>
      <c r="C587" s="46" t="s">
        <v>689</v>
      </c>
      <c r="D587" s="46" t="s">
        <v>47</v>
      </c>
      <c r="E587" s="46">
        <v>366</v>
      </c>
      <c r="F587" s="48">
        <v>1E-4</v>
      </c>
      <c r="G587" s="49">
        <f>E587/Resumo!$D$15</f>
        <v>3.7551801619036696E-3</v>
      </c>
    </row>
    <row r="588" spans="1:7" x14ac:dyDescent="0.2">
      <c r="A588" s="46">
        <v>587</v>
      </c>
      <c r="B588" s="46">
        <v>10115</v>
      </c>
      <c r="C588" s="46" t="s">
        <v>690</v>
      </c>
      <c r="D588" s="46" t="s">
        <v>50</v>
      </c>
      <c r="E588" s="46">
        <v>365</v>
      </c>
      <c r="F588" s="48">
        <v>1E-4</v>
      </c>
      <c r="G588" s="49">
        <f>E588/Resumo!$D$15</f>
        <v>3.7449201068165011E-3</v>
      </c>
    </row>
    <row r="589" spans="1:7" x14ac:dyDescent="0.2">
      <c r="A589" s="46">
        <v>588</v>
      </c>
      <c r="B589" s="46">
        <v>23420</v>
      </c>
      <c r="C589" s="46" t="s">
        <v>691</v>
      </c>
      <c r="D589" s="46" t="s">
        <v>79</v>
      </c>
      <c r="E589" s="46">
        <v>363</v>
      </c>
      <c r="F589" s="48">
        <v>1E-4</v>
      </c>
      <c r="G589" s="49">
        <f>E589/Resumo!$D$15</f>
        <v>3.724399996642164E-3</v>
      </c>
    </row>
    <row r="590" spans="1:7" x14ac:dyDescent="0.2">
      <c r="A590" s="46">
        <v>589</v>
      </c>
      <c r="B590" s="46">
        <v>31881</v>
      </c>
      <c r="C590" s="46" t="s">
        <v>692</v>
      </c>
      <c r="D590" s="46" t="s">
        <v>153</v>
      </c>
      <c r="E590" s="46">
        <v>362</v>
      </c>
      <c r="F590" s="48">
        <v>1E-4</v>
      </c>
      <c r="G590" s="49">
        <f>E590/Resumo!$D$15</f>
        <v>3.7141399415549954E-3</v>
      </c>
    </row>
    <row r="591" spans="1:7" x14ac:dyDescent="0.2">
      <c r="A591" s="46">
        <v>590</v>
      </c>
      <c r="B591" s="46">
        <v>19969</v>
      </c>
      <c r="C591" s="46" t="s">
        <v>693</v>
      </c>
      <c r="D591" s="46" t="s">
        <v>140</v>
      </c>
      <c r="E591" s="46">
        <v>361</v>
      </c>
      <c r="F591" s="48">
        <v>1E-4</v>
      </c>
      <c r="G591" s="49">
        <f>E591/Resumo!$D$15</f>
        <v>3.7038798864678269E-3</v>
      </c>
    </row>
    <row r="592" spans="1:7" x14ac:dyDescent="0.2">
      <c r="A592" s="46">
        <v>591</v>
      </c>
      <c r="B592" s="46">
        <v>50528</v>
      </c>
      <c r="C592" s="46" t="s">
        <v>694</v>
      </c>
      <c r="D592" s="46" t="s">
        <v>150</v>
      </c>
      <c r="E592" s="46">
        <v>356</v>
      </c>
      <c r="F592" s="48">
        <v>1E-4</v>
      </c>
      <c r="G592" s="49">
        <f>E592/Resumo!$D$15</f>
        <v>3.6525796110319845E-3</v>
      </c>
    </row>
    <row r="593" spans="1:7" x14ac:dyDescent="0.2">
      <c r="A593" s="46">
        <v>592</v>
      </c>
      <c r="B593" s="46">
        <v>43211</v>
      </c>
      <c r="C593" s="46" t="s">
        <v>695</v>
      </c>
      <c r="D593" s="46" t="s">
        <v>36</v>
      </c>
      <c r="E593" s="46">
        <v>355</v>
      </c>
      <c r="F593" s="48">
        <v>1E-4</v>
      </c>
      <c r="G593" s="49">
        <f>E593/Resumo!$D$15</f>
        <v>3.642319555944816E-3</v>
      </c>
    </row>
    <row r="594" spans="1:7" x14ac:dyDescent="0.2">
      <c r="A594" s="46">
        <v>593</v>
      </c>
      <c r="B594" s="46">
        <v>10210</v>
      </c>
      <c r="C594" s="46" t="s">
        <v>696</v>
      </c>
      <c r="D594" s="46" t="s">
        <v>50</v>
      </c>
      <c r="E594" s="46">
        <v>355</v>
      </c>
      <c r="F594" s="48">
        <v>1E-4</v>
      </c>
      <c r="G594" s="49">
        <f>E594/Resumo!$D$15</f>
        <v>3.642319555944816E-3</v>
      </c>
    </row>
    <row r="595" spans="1:7" x14ac:dyDescent="0.2">
      <c r="A595" s="46">
        <v>594</v>
      </c>
      <c r="B595" s="46">
        <v>22300</v>
      </c>
      <c r="C595" s="46" t="s">
        <v>697</v>
      </c>
      <c r="D595" s="46" t="s">
        <v>56</v>
      </c>
      <c r="E595" s="46">
        <v>352</v>
      </c>
      <c r="F595" s="48">
        <v>1E-4</v>
      </c>
      <c r="G595" s="49">
        <f>E595/Resumo!$D$15</f>
        <v>3.6115393906833103E-3</v>
      </c>
    </row>
    <row r="596" spans="1:7" x14ac:dyDescent="0.2">
      <c r="A596" s="46">
        <v>595</v>
      </c>
      <c r="B596" s="46">
        <v>14410</v>
      </c>
      <c r="C596" s="46" t="s">
        <v>698</v>
      </c>
      <c r="D596" s="46" t="s">
        <v>47</v>
      </c>
      <c r="E596" s="46">
        <v>343</v>
      </c>
      <c r="F596" s="48">
        <v>1E-4</v>
      </c>
      <c r="G596" s="49">
        <f>E596/Resumo!$D$15</f>
        <v>3.5191988948987938E-3</v>
      </c>
    </row>
    <row r="597" spans="1:7" x14ac:dyDescent="0.2">
      <c r="A597" s="46">
        <v>596</v>
      </c>
      <c r="B597" s="46">
        <v>10087</v>
      </c>
      <c r="C597" s="46" t="s">
        <v>699</v>
      </c>
      <c r="D597" s="46" t="s">
        <v>50</v>
      </c>
      <c r="E597" s="46">
        <v>340</v>
      </c>
      <c r="F597" s="48">
        <v>1E-4</v>
      </c>
      <c r="G597" s="49">
        <f>E597/Resumo!$D$15</f>
        <v>3.4884187296372886E-3</v>
      </c>
    </row>
    <row r="598" spans="1:7" x14ac:dyDescent="0.2">
      <c r="A598" s="46">
        <v>597</v>
      </c>
      <c r="B598" s="46">
        <v>14414</v>
      </c>
      <c r="C598" s="46" t="s">
        <v>700</v>
      </c>
      <c r="D598" s="46" t="s">
        <v>47</v>
      </c>
      <c r="E598" s="46">
        <v>339</v>
      </c>
      <c r="F598" s="48">
        <v>1E-4</v>
      </c>
      <c r="G598" s="49">
        <f>E598/Resumo!$D$15</f>
        <v>3.47815867455012E-3</v>
      </c>
    </row>
    <row r="599" spans="1:7" x14ac:dyDescent="0.2">
      <c r="A599" s="46">
        <v>598</v>
      </c>
      <c r="B599" s="46">
        <v>31332</v>
      </c>
      <c r="C599" s="46" t="s">
        <v>701</v>
      </c>
      <c r="D599" s="46" t="s">
        <v>153</v>
      </c>
      <c r="E599" s="46">
        <v>336</v>
      </c>
      <c r="F599" s="48">
        <v>1E-4</v>
      </c>
      <c r="G599" s="49">
        <f>E599/Resumo!$D$15</f>
        <v>3.4473785092886144E-3</v>
      </c>
    </row>
    <row r="600" spans="1:7" x14ac:dyDescent="0.2">
      <c r="A600" s="46">
        <v>599</v>
      </c>
      <c r="B600" s="46">
        <v>19345</v>
      </c>
      <c r="C600" s="46" t="s">
        <v>702</v>
      </c>
      <c r="D600" s="46" t="s">
        <v>140</v>
      </c>
      <c r="E600" s="46">
        <v>335</v>
      </c>
      <c r="F600" s="48">
        <v>1E-4</v>
      </c>
      <c r="G600" s="49">
        <f>E600/Resumo!$D$15</f>
        <v>3.4371184542014463E-3</v>
      </c>
    </row>
    <row r="601" spans="1:7" x14ac:dyDescent="0.2">
      <c r="A601" s="46">
        <v>600</v>
      </c>
      <c r="B601" s="46">
        <v>22500</v>
      </c>
      <c r="C601" s="46" t="s">
        <v>703</v>
      </c>
      <c r="D601" s="46" t="s">
        <v>56</v>
      </c>
      <c r="E601" s="46">
        <v>334</v>
      </c>
      <c r="F601" s="48">
        <v>1E-4</v>
      </c>
      <c r="G601" s="49">
        <f>E601/Resumo!$D$15</f>
        <v>3.4268583991142777E-3</v>
      </c>
    </row>
    <row r="602" spans="1:7" x14ac:dyDescent="0.2">
      <c r="A602" s="46">
        <v>601</v>
      </c>
      <c r="B602" s="46">
        <v>90112</v>
      </c>
      <c r="C602" s="46" t="s">
        <v>704</v>
      </c>
      <c r="D602" s="46" t="s">
        <v>119</v>
      </c>
      <c r="E602" s="46">
        <v>333</v>
      </c>
      <c r="F602" s="48">
        <v>1E-4</v>
      </c>
      <c r="G602" s="49">
        <f>E602/Resumo!$D$15</f>
        <v>3.4165983440271092E-3</v>
      </c>
    </row>
    <row r="603" spans="1:7" x14ac:dyDescent="0.2">
      <c r="A603" s="46">
        <v>602</v>
      </c>
      <c r="B603" s="46">
        <v>43133</v>
      </c>
      <c r="C603" s="46" t="s">
        <v>705</v>
      </c>
      <c r="D603" s="46" t="s">
        <v>36</v>
      </c>
      <c r="E603" s="46">
        <v>327</v>
      </c>
      <c r="F603" s="48">
        <v>1E-4</v>
      </c>
      <c r="G603" s="49">
        <f>E603/Resumo!$D$15</f>
        <v>3.3550380135040983E-3</v>
      </c>
    </row>
    <row r="604" spans="1:7" x14ac:dyDescent="0.2">
      <c r="A604" s="46">
        <v>603</v>
      </c>
      <c r="B604" s="46">
        <v>19077</v>
      </c>
      <c r="C604" s="46" t="s">
        <v>706</v>
      </c>
      <c r="D604" s="46" t="s">
        <v>140</v>
      </c>
      <c r="E604" s="46">
        <v>322</v>
      </c>
      <c r="F604" s="48">
        <v>1E-4</v>
      </c>
      <c r="G604" s="49">
        <f>E604/Resumo!$D$15</f>
        <v>3.3037377380682556E-3</v>
      </c>
    </row>
    <row r="605" spans="1:7" x14ac:dyDescent="0.2">
      <c r="A605" s="46">
        <v>604</v>
      </c>
      <c r="B605" s="46">
        <v>19194</v>
      </c>
      <c r="C605" s="46" t="s">
        <v>707</v>
      </c>
      <c r="D605" s="46" t="s">
        <v>140</v>
      </c>
      <c r="E605" s="46">
        <v>321</v>
      </c>
      <c r="F605" s="48">
        <v>1E-4</v>
      </c>
      <c r="G605" s="49">
        <f>E605/Resumo!$D$15</f>
        <v>3.293477682981087E-3</v>
      </c>
    </row>
    <row r="606" spans="1:7" x14ac:dyDescent="0.2">
      <c r="A606" s="46">
        <v>605</v>
      </c>
      <c r="B606" s="46">
        <v>14658</v>
      </c>
      <c r="C606" s="46" t="s">
        <v>708</v>
      </c>
      <c r="D606" s="46" t="s">
        <v>47</v>
      </c>
      <c r="E606" s="46">
        <v>319</v>
      </c>
      <c r="F606" s="48">
        <v>1E-4</v>
      </c>
      <c r="G606" s="49">
        <f>E606/Resumo!$D$15</f>
        <v>3.2729575728067503E-3</v>
      </c>
    </row>
    <row r="607" spans="1:7" x14ac:dyDescent="0.2">
      <c r="A607" s="46">
        <v>606</v>
      </c>
      <c r="B607" s="46">
        <v>10741</v>
      </c>
      <c r="C607" s="46" t="s">
        <v>709</v>
      </c>
      <c r="D607" s="46" t="s">
        <v>50</v>
      </c>
      <c r="E607" s="46">
        <v>316</v>
      </c>
      <c r="F607" s="48">
        <v>1E-4</v>
      </c>
      <c r="G607" s="49">
        <f>E607/Resumo!$D$15</f>
        <v>3.2421774075452447E-3</v>
      </c>
    </row>
    <row r="608" spans="1:7" x14ac:dyDescent="0.2">
      <c r="A608" s="46">
        <v>607</v>
      </c>
      <c r="B608" s="46">
        <v>10532</v>
      </c>
      <c r="C608" s="46" t="s">
        <v>710</v>
      </c>
      <c r="D608" s="46" t="s">
        <v>50</v>
      </c>
      <c r="E608" s="46">
        <v>313</v>
      </c>
      <c r="F608" s="48">
        <v>1E-4</v>
      </c>
      <c r="G608" s="49">
        <f>E608/Resumo!$D$15</f>
        <v>3.211397242283739E-3</v>
      </c>
    </row>
    <row r="609" spans="1:7" x14ac:dyDescent="0.2">
      <c r="A609" s="46">
        <v>608</v>
      </c>
      <c r="B609" s="46">
        <v>43233</v>
      </c>
      <c r="C609" s="46" t="s">
        <v>711</v>
      </c>
      <c r="D609" s="46" t="s">
        <v>36</v>
      </c>
      <c r="E609" s="46">
        <v>311</v>
      </c>
      <c r="F609" s="48">
        <v>1E-4</v>
      </c>
      <c r="G609" s="49">
        <f>E609/Resumo!$D$15</f>
        <v>3.1908771321094024E-3</v>
      </c>
    </row>
    <row r="610" spans="1:7" x14ac:dyDescent="0.2">
      <c r="A610" s="46">
        <v>609</v>
      </c>
      <c r="B610" s="46">
        <v>15400</v>
      </c>
      <c r="C610" s="46" t="s">
        <v>712</v>
      </c>
      <c r="D610" s="46" t="s">
        <v>53</v>
      </c>
      <c r="E610" s="46">
        <v>308</v>
      </c>
      <c r="F610" s="48">
        <v>1E-4</v>
      </c>
      <c r="G610" s="49">
        <f>E610/Resumo!$D$15</f>
        <v>3.1600969668478967E-3</v>
      </c>
    </row>
    <row r="611" spans="1:7" x14ac:dyDescent="0.2">
      <c r="A611" s="46">
        <v>610</v>
      </c>
      <c r="B611" s="46">
        <v>55655</v>
      </c>
      <c r="C611" s="46" t="s">
        <v>713</v>
      </c>
      <c r="D611" s="46" t="s">
        <v>62</v>
      </c>
      <c r="E611" s="46">
        <v>306</v>
      </c>
      <c r="F611" s="48">
        <v>1E-4</v>
      </c>
      <c r="G611" s="49">
        <f>E611/Resumo!$D$15</f>
        <v>3.1395768566735596E-3</v>
      </c>
    </row>
    <row r="612" spans="1:7" x14ac:dyDescent="0.2">
      <c r="A612" s="46">
        <v>611</v>
      </c>
      <c r="B612" s="46">
        <v>14024</v>
      </c>
      <c r="C612" s="46" t="s">
        <v>714</v>
      </c>
      <c r="D612" s="46" t="s">
        <v>47</v>
      </c>
      <c r="E612" s="46">
        <v>305</v>
      </c>
      <c r="F612" s="48">
        <v>1E-4</v>
      </c>
      <c r="G612" s="49">
        <f>E612/Resumo!$D$15</f>
        <v>3.1293168015863911E-3</v>
      </c>
    </row>
    <row r="613" spans="1:7" x14ac:dyDescent="0.2">
      <c r="A613" s="46">
        <v>612</v>
      </c>
      <c r="B613" s="46">
        <v>90158</v>
      </c>
      <c r="C613" s="46" t="s">
        <v>715</v>
      </c>
      <c r="D613" s="46" t="s">
        <v>119</v>
      </c>
      <c r="E613" s="46">
        <v>305</v>
      </c>
      <c r="F613" s="48">
        <v>1E-4</v>
      </c>
      <c r="G613" s="49">
        <f>E613/Resumo!$D$15</f>
        <v>3.1293168015863911E-3</v>
      </c>
    </row>
    <row r="614" spans="1:7" x14ac:dyDescent="0.2">
      <c r="A614" s="46">
        <v>613</v>
      </c>
      <c r="B614" s="46">
        <v>43185</v>
      </c>
      <c r="C614" s="46" t="s">
        <v>716</v>
      </c>
      <c r="D614" s="46" t="s">
        <v>36</v>
      </c>
      <c r="E614" s="46">
        <v>299</v>
      </c>
      <c r="F614" s="48">
        <v>1E-4</v>
      </c>
      <c r="G614" s="49">
        <f>E614/Resumo!$D$15</f>
        <v>3.0677564710633802E-3</v>
      </c>
    </row>
    <row r="615" spans="1:7" x14ac:dyDescent="0.2">
      <c r="A615" s="46">
        <v>614</v>
      </c>
      <c r="B615" s="46">
        <v>43003</v>
      </c>
      <c r="C615" s="46" t="s">
        <v>717</v>
      </c>
      <c r="D615" s="46" t="s">
        <v>36</v>
      </c>
      <c r="E615" s="46">
        <v>299</v>
      </c>
      <c r="F615" s="48">
        <v>1E-4</v>
      </c>
      <c r="G615" s="49">
        <f>E615/Resumo!$D$15</f>
        <v>3.0677564710633802E-3</v>
      </c>
    </row>
    <row r="616" spans="1:7" x14ac:dyDescent="0.2">
      <c r="A616" s="46">
        <v>615</v>
      </c>
      <c r="B616" s="46">
        <v>55066</v>
      </c>
      <c r="C616" s="46" t="s">
        <v>718</v>
      </c>
      <c r="D616" s="46" t="s">
        <v>62</v>
      </c>
      <c r="E616" s="46">
        <v>298</v>
      </c>
      <c r="F616" s="48">
        <v>1E-4</v>
      </c>
      <c r="G616" s="49">
        <f>E616/Resumo!$D$15</f>
        <v>3.0574964159762116E-3</v>
      </c>
    </row>
    <row r="617" spans="1:7" x14ac:dyDescent="0.2">
      <c r="A617" s="46">
        <v>616</v>
      </c>
      <c r="B617" s="46">
        <v>43339</v>
      </c>
      <c r="C617" s="46" t="s">
        <v>719</v>
      </c>
      <c r="D617" s="46" t="s">
        <v>36</v>
      </c>
      <c r="E617" s="46">
        <v>297</v>
      </c>
      <c r="F617" s="48">
        <v>1E-4</v>
      </c>
      <c r="G617" s="49">
        <f>E617/Resumo!$D$15</f>
        <v>3.0472363608890431E-3</v>
      </c>
    </row>
    <row r="618" spans="1:7" x14ac:dyDescent="0.2">
      <c r="A618" s="46">
        <v>617</v>
      </c>
      <c r="B618" s="46">
        <v>55355</v>
      </c>
      <c r="C618" s="46" t="s">
        <v>720</v>
      </c>
      <c r="D618" s="46" t="s">
        <v>62</v>
      </c>
      <c r="E618" s="46">
        <v>297</v>
      </c>
      <c r="F618" s="48">
        <v>1E-4</v>
      </c>
      <c r="G618" s="49">
        <f>E618/Resumo!$D$15</f>
        <v>3.0472363608890431E-3</v>
      </c>
    </row>
    <row r="619" spans="1:7" x14ac:dyDescent="0.2">
      <c r="A619" s="46">
        <v>618</v>
      </c>
      <c r="B619" s="46">
        <v>31018</v>
      </c>
      <c r="C619" s="46" t="s">
        <v>721</v>
      </c>
      <c r="D619" s="46" t="s">
        <v>153</v>
      </c>
      <c r="E619" s="46">
        <v>295</v>
      </c>
      <c r="F619" s="48">
        <v>1E-4</v>
      </c>
      <c r="G619" s="49">
        <f>E619/Resumo!$D$15</f>
        <v>3.0267162507147064E-3</v>
      </c>
    </row>
    <row r="620" spans="1:7" x14ac:dyDescent="0.2">
      <c r="A620" s="46">
        <v>619</v>
      </c>
      <c r="B620" s="46">
        <v>13413</v>
      </c>
      <c r="C620" s="46" t="s">
        <v>722</v>
      </c>
      <c r="D620" s="46" t="s">
        <v>30</v>
      </c>
      <c r="E620" s="46">
        <v>295</v>
      </c>
      <c r="F620" s="48">
        <v>1E-4</v>
      </c>
      <c r="G620" s="49">
        <f>E620/Resumo!$D$15</f>
        <v>3.0267162507147064E-3</v>
      </c>
    </row>
    <row r="621" spans="1:7" x14ac:dyDescent="0.2">
      <c r="A621" s="46">
        <v>620</v>
      </c>
      <c r="B621" s="46">
        <v>14016</v>
      </c>
      <c r="C621" s="46" t="s">
        <v>723</v>
      </c>
      <c r="D621" s="46" t="s">
        <v>47</v>
      </c>
      <c r="E621" s="46">
        <v>294</v>
      </c>
      <c r="F621" s="48">
        <v>1E-4</v>
      </c>
      <c r="G621" s="49">
        <f>E621/Resumo!$D$15</f>
        <v>3.0164561956275379E-3</v>
      </c>
    </row>
    <row r="622" spans="1:7" x14ac:dyDescent="0.2">
      <c r="A622" s="46">
        <v>621</v>
      </c>
      <c r="B622" s="46">
        <v>45625</v>
      </c>
      <c r="C622" s="46" t="s">
        <v>724</v>
      </c>
      <c r="D622" s="46" t="s">
        <v>42</v>
      </c>
      <c r="E622" s="46">
        <v>293</v>
      </c>
      <c r="F622" s="48">
        <v>1E-4</v>
      </c>
      <c r="G622" s="49">
        <f>E622/Resumo!$D$15</f>
        <v>3.0061961405403693E-3</v>
      </c>
    </row>
    <row r="623" spans="1:7" x14ac:dyDescent="0.2">
      <c r="A623" s="46">
        <v>622</v>
      </c>
      <c r="B623" s="46">
        <v>19031</v>
      </c>
      <c r="C623" s="46" t="s">
        <v>725</v>
      </c>
      <c r="D623" s="46" t="s">
        <v>140</v>
      </c>
      <c r="E623" s="46">
        <v>293</v>
      </c>
      <c r="F623" s="48">
        <v>1E-4</v>
      </c>
      <c r="G623" s="49">
        <f>E623/Resumo!$D$15</f>
        <v>3.0061961405403693E-3</v>
      </c>
    </row>
    <row r="624" spans="1:7" x14ac:dyDescent="0.2">
      <c r="A624" s="46">
        <v>623</v>
      </c>
      <c r="B624" s="46">
        <v>13007</v>
      </c>
      <c r="C624" s="46" t="s">
        <v>726</v>
      </c>
      <c r="D624" s="46" t="s">
        <v>30</v>
      </c>
      <c r="E624" s="46">
        <v>291</v>
      </c>
      <c r="F624" s="48">
        <v>1E-4</v>
      </c>
      <c r="G624" s="49">
        <f>E624/Resumo!$D$15</f>
        <v>2.9856760303660322E-3</v>
      </c>
    </row>
    <row r="625" spans="1:7" x14ac:dyDescent="0.2">
      <c r="A625" s="46">
        <v>624</v>
      </c>
      <c r="B625" s="46">
        <v>10014</v>
      </c>
      <c r="C625" s="46" t="s">
        <v>727</v>
      </c>
      <c r="D625" s="46" t="s">
        <v>50</v>
      </c>
      <c r="E625" s="46">
        <v>291</v>
      </c>
      <c r="F625" s="48">
        <v>1E-4</v>
      </c>
      <c r="G625" s="49">
        <f>E625/Resumo!$D$15</f>
        <v>2.9856760303660322E-3</v>
      </c>
    </row>
    <row r="626" spans="1:7" x14ac:dyDescent="0.2">
      <c r="A626" s="46">
        <v>625</v>
      </c>
      <c r="B626" s="46">
        <v>19777</v>
      </c>
      <c r="C626" s="46" t="s">
        <v>728</v>
      </c>
      <c r="D626" s="46" t="s">
        <v>140</v>
      </c>
      <c r="E626" s="46">
        <v>290</v>
      </c>
      <c r="F626" s="48">
        <v>1E-4</v>
      </c>
      <c r="G626" s="49">
        <f>E626/Resumo!$D$15</f>
        <v>2.9754159752788637E-3</v>
      </c>
    </row>
    <row r="627" spans="1:7" x14ac:dyDescent="0.2">
      <c r="A627" s="46">
        <v>626</v>
      </c>
      <c r="B627" s="46">
        <v>10143</v>
      </c>
      <c r="C627" s="46" t="s">
        <v>729</v>
      </c>
      <c r="D627" s="46" t="s">
        <v>50</v>
      </c>
      <c r="E627" s="46">
        <v>288</v>
      </c>
      <c r="F627" s="48">
        <v>1E-4</v>
      </c>
      <c r="G627" s="49">
        <f>E627/Resumo!$D$15</f>
        <v>2.9548958651045266E-3</v>
      </c>
    </row>
    <row r="628" spans="1:7" x14ac:dyDescent="0.2">
      <c r="A628" s="46">
        <v>627</v>
      </c>
      <c r="B628" s="46">
        <v>30301</v>
      </c>
      <c r="C628" s="46" t="s">
        <v>730</v>
      </c>
      <c r="D628" s="46" t="s">
        <v>145</v>
      </c>
      <c r="E628" s="46">
        <v>284</v>
      </c>
      <c r="F628" s="48">
        <v>1E-4</v>
      </c>
      <c r="G628" s="49">
        <f>E628/Resumo!$D$15</f>
        <v>2.9138556447558528E-3</v>
      </c>
    </row>
    <row r="629" spans="1:7" x14ac:dyDescent="0.2">
      <c r="A629" s="46">
        <v>628</v>
      </c>
      <c r="B629" s="46">
        <v>90178</v>
      </c>
      <c r="C629" s="46" t="s">
        <v>731</v>
      </c>
      <c r="D629" s="46" t="s">
        <v>119</v>
      </c>
      <c r="E629" s="46">
        <v>281</v>
      </c>
      <c r="F629" s="48">
        <v>1E-4</v>
      </c>
      <c r="G629" s="49">
        <f>E629/Resumo!$D$15</f>
        <v>2.8830754794943471E-3</v>
      </c>
    </row>
    <row r="630" spans="1:7" x14ac:dyDescent="0.2">
      <c r="A630" s="46">
        <v>629</v>
      </c>
      <c r="B630" s="46">
        <v>13199</v>
      </c>
      <c r="C630" s="46" t="s">
        <v>732</v>
      </c>
      <c r="D630" s="46" t="s">
        <v>30</v>
      </c>
      <c r="E630" s="46">
        <v>279</v>
      </c>
      <c r="F630" s="48">
        <v>1E-4</v>
      </c>
      <c r="G630" s="49">
        <f>E630/Resumo!$D$15</f>
        <v>2.8625553693200105E-3</v>
      </c>
    </row>
    <row r="631" spans="1:7" x14ac:dyDescent="0.2">
      <c r="A631" s="46">
        <v>630</v>
      </c>
      <c r="B631" s="46">
        <v>10155</v>
      </c>
      <c r="C631" s="46" t="s">
        <v>733</v>
      </c>
      <c r="D631" s="46" t="s">
        <v>50</v>
      </c>
      <c r="E631" s="46">
        <v>278</v>
      </c>
      <c r="F631" s="48">
        <v>1E-4</v>
      </c>
      <c r="G631" s="49">
        <f>E631/Resumo!$D$15</f>
        <v>2.8522953142328419E-3</v>
      </c>
    </row>
    <row r="632" spans="1:7" x14ac:dyDescent="0.2">
      <c r="A632" s="46">
        <v>631</v>
      </c>
      <c r="B632" s="46">
        <v>19027</v>
      </c>
      <c r="C632" s="46" t="s">
        <v>734</v>
      </c>
      <c r="D632" s="46" t="s">
        <v>140</v>
      </c>
      <c r="E632" s="46">
        <v>277</v>
      </c>
      <c r="F632" s="48">
        <v>1E-4</v>
      </c>
      <c r="G632" s="49">
        <f>E632/Resumo!$D$15</f>
        <v>2.8420352591456734E-3</v>
      </c>
    </row>
    <row r="633" spans="1:7" x14ac:dyDescent="0.2">
      <c r="A633" s="46">
        <v>632</v>
      </c>
      <c r="B633" s="46">
        <v>50038</v>
      </c>
      <c r="C633" s="46" t="s">
        <v>735</v>
      </c>
      <c r="D633" s="46" t="s">
        <v>150</v>
      </c>
      <c r="E633" s="46">
        <v>273</v>
      </c>
      <c r="F633" s="48">
        <v>1E-4</v>
      </c>
      <c r="G633" s="49">
        <f>E633/Resumo!$D$15</f>
        <v>2.8009950387969992E-3</v>
      </c>
    </row>
    <row r="634" spans="1:7" x14ac:dyDescent="0.2">
      <c r="A634" s="46">
        <v>633</v>
      </c>
      <c r="B634" s="46">
        <v>14559</v>
      </c>
      <c r="C634" s="46" t="s">
        <v>736</v>
      </c>
      <c r="D634" s="46" t="s">
        <v>47</v>
      </c>
      <c r="E634" s="46">
        <v>273</v>
      </c>
      <c r="F634" s="48">
        <v>1E-4</v>
      </c>
      <c r="G634" s="49">
        <f>E634/Resumo!$D$15</f>
        <v>2.8009950387969992E-3</v>
      </c>
    </row>
    <row r="635" spans="1:7" x14ac:dyDescent="0.2">
      <c r="A635" s="46">
        <v>634</v>
      </c>
      <c r="B635" s="46">
        <v>31888</v>
      </c>
      <c r="C635" s="46" t="s">
        <v>737</v>
      </c>
      <c r="D635" s="46" t="s">
        <v>153</v>
      </c>
      <c r="E635" s="46">
        <v>270</v>
      </c>
      <c r="F635" s="48">
        <v>1E-4</v>
      </c>
      <c r="G635" s="49">
        <f>E635/Resumo!$D$15</f>
        <v>2.7702148735354939E-3</v>
      </c>
    </row>
    <row r="636" spans="1:7" x14ac:dyDescent="0.2">
      <c r="A636" s="46">
        <v>635</v>
      </c>
      <c r="B636" s="46">
        <v>45002</v>
      </c>
      <c r="C636" s="46" t="s">
        <v>738</v>
      </c>
      <c r="D636" s="46" t="s">
        <v>42</v>
      </c>
      <c r="E636" s="46">
        <v>267</v>
      </c>
      <c r="F636" s="48">
        <v>1E-4</v>
      </c>
      <c r="G636" s="49">
        <f>E636/Resumo!$D$15</f>
        <v>2.7394347082739883E-3</v>
      </c>
    </row>
    <row r="637" spans="1:7" x14ac:dyDescent="0.2">
      <c r="A637" s="46">
        <v>636</v>
      </c>
      <c r="B637" s="46">
        <v>10453</v>
      </c>
      <c r="C637" s="46" t="s">
        <v>739</v>
      </c>
      <c r="D637" s="46" t="s">
        <v>50</v>
      </c>
      <c r="E637" s="46">
        <v>266</v>
      </c>
      <c r="F637" s="48">
        <v>1E-4</v>
      </c>
      <c r="G637" s="49">
        <f>E637/Resumo!$D$15</f>
        <v>2.7291746531868197E-3</v>
      </c>
    </row>
    <row r="638" spans="1:7" x14ac:dyDescent="0.2">
      <c r="A638" s="46">
        <v>637</v>
      </c>
      <c r="B638" s="46">
        <v>55321</v>
      </c>
      <c r="C638" s="46" t="s">
        <v>740</v>
      </c>
      <c r="D638" s="46" t="s">
        <v>62</v>
      </c>
      <c r="E638" s="46">
        <v>266</v>
      </c>
      <c r="F638" s="48">
        <v>1E-4</v>
      </c>
      <c r="G638" s="49">
        <f>E638/Resumo!$D$15</f>
        <v>2.7291746531868197E-3</v>
      </c>
    </row>
    <row r="639" spans="1:7" x14ac:dyDescent="0.2">
      <c r="A639" s="46">
        <v>638</v>
      </c>
      <c r="B639" s="46">
        <v>43900</v>
      </c>
      <c r="C639" s="46" t="s">
        <v>741</v>
      </c>
      <c r="D639" s="46" t="s">
        <v>36</v>
      </c>
      <c r="E639" s="46">
        <v>264</v>
      </c>
      <c r="F639" s="48">
        <v>1E-4</v>
      </c>
      <c r="G639" s="49">
        <f>E639/Resumo!$D$15</f>
        <v>2.7086545430124831E-3</v>
      </c>
    </row>
    <row r="640" spans="1:7" x14ac:dyDescent="0.2">
      <c r="A640" s="46">
        <v>639</v>
      </c>
      <c r="B640" s="46">
        <v>14789</v>
      </c>
      <c r="C640" s="46" t="s">
        <v>742</v>
      </c>
      <c r="D640" s="46" t="s">
        <v>47</v>
      </c>
      <c r="E640" s="46">
        <v>264</v>
      </c>
      <c r="F640" s="48">
        <v>1E-4</v>
      </c>
      <c r="G640" s="49">
        <f>E640/Resumo!$D$15</f>
        <v>2.7086545430124831E-3</v>
      </c>
    </row>
    <row r="641" spans="1:7" x14ac:dyDescent="0.2">
      <c r="A641" s="46">
        <v>640</v>
      </c>
      <c r="B641" s="46">
        <v>10356</v>
      </c>
      <c r="C641" s="46" t="s">
        <v>743</v>
      </c>
      <c r="D641" s="46" t="s">
        <v>50</v>
      </c>
      <c r="E641" s="46">
        <v>262</v>
      </c>
      <c r="F641" s="48">
        <v>1E-4</v>
      </c>
      <c r="G641" s="49">
        <f>E641/Resumo!$D$15</f>
        <v>2.688134432838146E-3</v>
      </c>
    </row>
    <row r="642" spans="1:7" x14ac:dyDescent="0.2">
      <c r="A642" s="46">
        <v>641</v>
      </c>
      <c r="B642" s="46">
        <v>55013</v>
      </c>
      <c r="C642" s="46" t="s">
        <v>744</v>
      </c>
      <c r="D642" s="46" t="s">
        <v>62</v>
      </c>
      <c r="E642" s="46">
        <v>259</v>
      </c>
      <c r="F642" s="48">
        <v>1E-4</v>
      </c>
      <c r="G642" s="49">
        <f>E642/Resumo!$D$15</f>
        <v>2.6573542675766403E-3</v>
      </c>
    </row>
    <row r="643" spans="1:7" x14ac:dyDescent="0.2">
      <c r="A643" s="46">
        <v>642</v>
      </c>
      <c r="B643" s="46">
        <v>55500</v>
      </c>
      <c r="C643" s="46" t="s">
        <v>745</v>
      </c>
      <c r="D643" s="46" t="s">
        <v>62</v>
      </c>
      <c r="E643" s="46">
        <v>256</v>
      </c>
      <c r="F643" s="48">
        <v>1E-4</v>
      </c>
      <c r="G643" s="49">
        <f>E643/Resumo!$D$15</f>
        <v>2.6265741023151351E-3</v>
      </c>
    </row>
    <row r="644" spans="1:7" x14ac:dyDescent="0.2">
      <c r="A644" s="46">
        <v>643</v>
      </c>
      <c r="B644" s="46">
        <v>19610</v>
      </c>
      <c r="C644" s="46" t="s">
        <v>746</v>
      </c>
      <c r="D644" s="46" t="s">
        <v>140</v>
      </c>
      <c r="E644" s="46">
        <v>253</v>
      </c>
      <c r="F644" s="48">
        <v>1E-4</v>
      </c>
      <c r="G644" s="49">
        <f>E644/Resumo!$D$15</f>
        <v>2.5957939370536295E-3</v>
      </c>
    </row>
    <row r="645" spans="1:7" x14ac:dyDescent="0.2">
      <c r="A645" s="46">
        <v>644</v>
      </c>
      <c r="B645" s="46">
        <v>14580</v>
      </c>
      <c r="C645" s="46" t="s">
        <v>747</v>
      </c>
      <c r="D645" s="46" t="s">
        <v>47</v>
      </c>
      <c r="E645" s="46">
        <v>253</v>
      </c>
      <c r="F645" s="48">
        <v>1E-4</v>
      </c>
      <c r="G645" s="49">
        <f>E645/Resumo!$D$15</f>
        <v>2.5957939370536295E-3</v>
      </c>
    </row>
    <row r="646" spans="1:7" x14ac:dyDescent="0.2">
      <c r="A646" s="46">
        <v>645</v>
      </c>
      <c r="B646" s="46">
        <v>25176</v>
      </c>
      <c r="C646" s="46" t="s">
        <v>748</v>
      </c>
      <c r="D646" s="46" t="s">
        <v>33</v>
      </c>
      <c r="E646" s="46">
        <v>251</v>
      </c>
      <c r="F646" s="48">
        <v>1E-4</v>
      </c>
      <c r="G646" s="49">
        <f>E646/Resumo!$D$15</f>
        <v>2.5752738268792924E-3</v>
      </c>
    </row>
    <row r="647" spans="1:7" x14ac:dyDescent="0.2">
      <c r="A647" s="46">
        <v>646</v>
      </c>
      <c r="B647" s="46">
        <v>10600</v>
      </c>
      <c r="C647" s="46" t="s">
        <v>749</v>
      </c>
      <c r="D647" s="46" t="s">
        <v>50</v>
      </c>
      <c r="E647" s="46">
        <v>247</v>
      </c>
      <c r="F647" s="48">
        <v>1E-4</v>
      </c>
      <c r="G647" s="49">
        <f>E647/Resumo!$D$15</f>
        <v>2.5342336065306186E-3</v>
      </c>
    </row>
    <row r="648" spans="1:7" x14ac:dyDescent="0.2">
      <c r="A648" s="46">
        <v>647</v>
      </c>
      <c r="B648" s="46">
        <v>43994</v>
      </c>
      <c r="C648" s="46" t="s">
        <v>750</v>
      </c>
      <c r="D648" s="46" t="s">
        <v>36</v>
      </c>
      <c r="E648" s="46">
        <v>246</v>
      </c>
      <c r="F648" s="48">
        <v>1E-4</v>
      </c>
      <c r="G648" s="49">
        <f>E648/Resumo!$D$15</f>
        <v>2.52397355144345E-3</v>
      </c>
    </row>
    <row r="649" spans="1:7" x14ac:dyDescent="0.2">
      <c r="A649" s="46">
        <v>648</v>
      </c>
      <c r="B649" s="46">
        <v>15644</v>
      </c>
      <c r="C649" s="46" t="s">
        <v>751</v>
      </c>
      <c r="D649" s="46" t="s">
        <v>53</v>
      </c>
      <c r="E649" s="46">
        <v>245</v>
      </c>
      <c r="F649" s="48">
        <v>1E-4</v>
      </c>
      <c r="G649" s="49">
        <f>E649/Resumo!$D$15</f>
        <v>2.5137134963562815E-3</v>
      </c>
    </row>
    <row r="650" spans="1:7" x14ac:dyDescent="0.2">
      <c r="A650" s="46">
        <v>649</v>
      </c>
      <c r="B650" s="46">
        <v>10818</v>
      </c>
      <c r="C650" s="46" t="s">
        <v>752</v>
      </c>
      <c r="D650" s="46" t="s">
        <v>50</v>
      </c>
      <c r="E650" s="46">
        <v>244</v>
      </c>
      <c r="F650" s="48">
        <v>1E-4</v>
      </c>
      <c r="G650" s="49">
        <f>E650/Resumo!$D$15</f>
        <v>2.5034534412691129E-3</v>
      </c>
    </row>
    <row r="651" spans="1:7" x14ac:dyDescent="0.2">
      <c r="A651" s="46">
        <v>650</v>
      </c>
      <c r="B651" s="46">
        <v>19607</v>
      </c>
      <c r="C651" s="46" t="s">
        <v>753</v>
      </c>
      <c r="D651" s="46" t="s">
        <v>140</v>
      </c>
      <c r="E651" s="46">
        <v>244</v>
      </c>
      <c r="F651" s="48">
        <v>1E-4</v>
      </c>
      <c r="G651" s="49">
        <f>E651/Resumo!$D$15</f>
        <v>2.5034534412691129E-3</v>
      </c>
    </row>
    <row r="652" spans="1:7" x14ac:dyDescent="0.2">
      <c r="A652" s="46">
        <v>651</v>
      </c>
      <c r="B652" s="46">
        <v>19365</v>
      </c>
      <c r="C652" s="46" t="s">
        <v>754</v>
      </c>
      <c r="D652" s="46" t="s">
        <v>140</v>
      </c>
      <c r="E652" s="46">
        <v>244</v>
      </c>
      <c r="F652" s="48">
        <v>1E-4</v>
      </c>
      <c r="G652" s="49">
        <f>E652/Resumo!$D$15</f>
        <v>2.5034534412691129E-3</v>
      </c>
    </row>
    <row r="653" spans="1:7" x14ac:dyDescent="0.2">
      <c r="A653" s="46">
        <v>652</v>
      </c>
      <c r="B653" s="46">
        <v>43437</v>
      </c>
      <c r="C653" s="46" t="s">
        <v>755</v>
      </c>
      <c r="D653" s="46" t="s">
        <v>36</v>
      </c>
      <c r="E653" s="46">
        <v>241</v>
      </c>
      <c r="F653" s="48">
        <v>1E-4</v>
      </c>
      <c r="G653" s="49">
        <f>E653/Resumo!$D$15</f>
        <v>2.4726732760076073E-3</v>
      </c>
    </row>
    <row r="654" spans="1:7" x14ac:dyDescent="0.2">
      <c r="A654" s="46">
        <v>653</v>
      </c>
      <c r="B654" s="46">
        <v>12312</v>
      </c>
      <c r="C654" s="46" t="s">
        <v>756</v>
      </c>
      <c r="D654" s="46" t="s">
        <v>163</v>
      </c>
      <c r="E654" s="46">
        <v>239</v>
      </c>
      <c r="F654" s="48">
        <v>1E-4</v>
      </c>
      <c r="G654" s="49">
        <f>E654/Resumo!$D$15</f>
        <v>2.4521531658332706E-3</v>
      </c>
    </row>
    <row r="655" spans="1:7" x14ac:dyDescent="0.2">
      <c r="A655" s="46">
        <v>654</v>
      </c>
      <c r="B655" s="46">
        <v>22013</v>
      </c>
      <c r="C655" s="46" t="s">
        <v>757</v>
      </c>
      <c r="D655" s="46" t="s">
        <v>56</v>
      </c>
      <c r="E655" s="46">
        <v>234</v>
      </c>
      <c r="F655" s="48">
        <v>1E-4</v>
      </c>
      <c r="G655" s="49">
        <f>E655/Resumo!$D$15</f>
        <v>2.4008528903974279E-3</v>
      </c>
    </row>
    <row r="656" spans="1:7" x14ac:dyDescent="0.2">
      <c r="A656" s="46">
        <v>655</v>
      </c>
      <c r="B656" s="46">
        <v>43023</v>
      </c>
      <c r="C656" s="46" t="s">
        <v>758</v>
      </c>
      <c r="D656" s="46" t="s">
        <v>36</v>
      </c>
      <c r="E656" s="46">
        <v>230</v>
      </c>
      <c r="F656" s="48">
        <v>1E-4</v>
      </c>
      <c r="G656" s="49">
        <f>E656/Resumo!$D$15</f>
        <v>2.3598126700487541E-3</v>
      </c>
    </row>
    <row r="657" spans="1:7" x14ac:dyDescent="0.2">
      <c r="A657" s="46">
        <v>656</v>
      </c>
      <c r="B657" s="46">
        <v>13513</v>
      </c>
      <c r="C657" s="46" t="s">
        <v>759</v>
      </c>
      <c r="D657" s="46" t="s">
        <v>30</v>
      </c>
      <c r="E657" s="46">
        <v>229</v>
      </c>
      <c r="F657" s="48">
        <v>1E-4</v>
      </c>
      <c r="G657" s="49">
        <f>E657/Resumo!$D$15</f>
        <v>2.3495526149615855E-3</v>
      </c>
    </row>
    <row r="658" spans="1:7" x14ac:dyDescent="0.2">
      <c r="A658" s="46">
        <v>657</v>
      </c>
      <c r="B658" s="46">
        <v>50153</v>
      </c>
      <c r="C658" s="46" t="s">
        <v>760</v>
      </c>
      <c r="D658" s="46" t="s">
        <v>150</v>
      </c>
      <c r="E658" s="46">
        <v>225</v>
      </c>
      <c r="F658" s="48">
        <v>1E-4</v>
      </c>
      <c r="G658" s="49">
        <f>E658/Resumo!$D$15</f>
        <v>2.3085123946129113E-3</v>
      </c>
    </row>
    <row r="659" spans="1:7" x14ac:dyDescent="0.2">
      <c r="A659" s="46">
        <v>658</v>
      </c>
      <c r="B659" s="46">
        <v>14669</v>
      </c>
      <c r="C659" s="46" t="s">
        <v>761</v>
      </c>
      <c r="D659" s="46" t="s">
        <v>47</v>
      </c>
      <c r="E659" s="46">
        <v>218</v>
      </c>
      <c r="F659" s="48">
        <v>1E-4</v>
      </c>
      <c r="G659" s="49">
        <f>E659/Resumo!$D$15</f>
        <v>2.2366920090027319E-3</v>
      </c>
    </row>
    <row r="660" spans="1:7" x14ac:dyDescent="0.2">
      <c r="A660" s="46">
        <v>659</v>
      </c>
      <c r="B660" s="46">
        <v>19025</v>
      </c>
      <c r="C660" s="46" t="s">
        <v>762</v>
      </c>
      <c r="D660" s="46" t="s">
        <v>140</v>
      </c>
      <c r="E660" s="46">
        <v>214</v>
      </c>
      <c r="F660" s="48">
        <v>1E-4</v>
      </c>
      <c r="G660" s="49">
        <f>E660/Resumo!$D$15</f>
        <v>2.1956517886540581E-3</v>
      </c>
    </row>
    <row r="661" spans="1:7" x14ac:dyDescent="0.2">
      <c r="A661" s="46">
        <v>660</v>
      </c>
      <c r="B661" s="46">
        <v>14600</v>
      </c>
      <c r="C661" s="46" t="s">
        <v>763</v>
      </c>
      <c r="D661" s="46" t="s">
        <v>47</v>
      </c>
      <c r="E661" s="46">
        <v>212</v>
      </c>
      <c r="F661" s="48">
        <v>1E-4</v>
      </c>
      <c r="G661" s="49">
        <f>E661/Resumo!$D$15</f>
        <v>2.175131678479721E-3</v>
      </c>
    </row>
    <row r="662" spans="1:7" x14ac:dyDescent="0.2">
      <c r="A662" s="46">
        <v>661</v>
      </c>
      <c r="B662" s="46">
        <v>15550</v>
      </c>
      <c r="C662" s="46" t="s">
        <v>764</v>
      </c>
      <c r="D662" s="46" t="s">
        <v>53</v>
      </c>
      <c r="E662" s="46">
        <v>211</v>
      </c>
      <c r="F662" s="48">
        <v>1E-4</v>
      </c>
      <c r="G662" s="49">
        <f>E662/Resumo!$D$15</f>
        <v>2.1648716233925525E-3</v>
      </c>
    </row>
    <row r="663" spans="1:7" x14ac:dyDescent="0.2">
      <c r="A663" s="46">
        <v>662</v>
      </c>
      <c r="B663" s="46">
        <v>43013</v>
      </c>
      <c r="C663" s="46" t="s">
        <v>765</v>
      </c>
      <c r="D663" s="46" t="s">
        <v>36</v>
      </c>
      <c r="E663" s="46">
        <v>204</v>
      </c>
      <c r="F663" s="48">
        <v>1E-4</v>
      </c>
      <c r="G663" s="49">
        <f>E663/Resumo!$D$15</f>
        <v>2.0930512377823731E-3</v>
      </c>
    </row>
    <row r="664" spans="1:7" x14ac:dyDescent="0.2">
      <c r="A664" s="46">
        <v>663</v>
      </c>
      <c r="B664" s="46">
        <v>22181</v>
      </c>
      <c r="C664" s="46" t="s">
        <v>766</v>
      </c>
      <c r="D664" s="46" t="s">
        <v>56</v>
      </c>
      <c r="E664" s="46">
        <v>204</v>
      </c>
      <c r="F664" s="48">
        <v>1E-4</v>
      </c>
      <c r="G664" s="49">
        <f>E664/Resumo!$D$15</f>
        <v>2.0930512377823731E-3</v>
      </c>
    </row>
    <row r="665" spans="1:7" x14ac:dyDescent="0.2">
      <c r="A665" s="46">
        <v>664</v>
      </c>
      <c r="B665" s="46">
        <v>14611</v>
      </c>
      <c r="C665" s="46" t="s">
        <v>767</v>
      </c>
      <c r="D665" s="46" t="s">
        <v>47</v>
      </c>
      <c r="E665" s="46">
        <v>198</v>
      </c>
      <c r="F665" s="48">
        <v>1E-4</v>
      </c>
      <c r="G665" s="49">
        <f>E665/Resumo!$D$15</f>
        <v>2.0314909072593622E-3</v>
      </c>
    </row>
    <row r="666" spans="1:7" x14ac:dyDescent="0.2">
      <c r="A666" s="46">
        <v>665</v>
      </c>
      <c r="B666" s="46">
        <v>50551</v>
      </c>
      <c r="C666" s="46" t="s">
        <v>768</v>
      </c>
      <c r="D666" s="46" t="s">
        <v>150</v>
      </c>
      <c r="E666" s="46">
        <v>198</v>
      </c>
      <c r="F666" s="48">
        <v>1E-4</v>
      </c>
      <c r="G666" s="49">
        <f>E666/Resumo!$D$15</f>
        <v>2.0314909072593622E-3</v>
      </c>
    </row>
    <row r="667" spans="1:7" x14ac:dyDescent="0.2">
      <c r="A667" s="46">
        <v>666</v>
      </c>
      <c r="B667" s="46">
        <v>11333</v>
      </c>
      <c r="C667" s="46" t="s">
        <v>769</v>
      </c>
      <c r="D667" s="46" t="s">
        <v>39</v>
      </c>
      <c r="E667" s="46">
        <v>197</v>
      </c>
      <c r="F667" s="48">
        <v>1E-4</v>
      </c>
      <c r="G667" s="49">
        <f>E667/Resumo!$D$15</f>
        <v>2.0212308521721936E-3</v>
      </c>
    </row>
    <row r="668" spans="1:7" x14ac:dyDescent="0.2">
      <c r="A668" s="46">
        <v>667</v>
      </c>
      <c r="B668" s="46">
        <v>31238</v>
      </c>
      <c r="C668" s="46" t="s">
        <v>770</v>
      </c>
      <c r="D668" s="46" t="s">
        <v>153</v>
      </c>
      <c r="E668" s="46">
        <v>194</v>
      </c>
      <c r="F668" s="48">
        <v>1E-4</v>
      </c>
      <c r="G668" s="49">
        <f>E668/Resumo!$D$15</f>
        <v>1.990450686910688E-3</v>
      </c>
    </row>
    <row r="669" spans="1:7" x14ac:dyDescent="0.2">
      <c r="A669" s="46">
        <v>668</v>
      </c>
      <c r="B669" s="46">
        <v>30200</v>
      </c>
      <c r="C669" s="46" t="s">
        <v>771</v>
      </c>
      <c r="D669" s="46" t="s">
        <v>145</v>
      </c>
      <c r="E669" s="46">
        <v>192</v>
      </c>
      <c r="F669" s="48">
        <v>1E-4</v>
      </c>
      <c r="G669" s="49">
        <f>E669/Resumo!$D$15</f>
        <v>1.9699305767363513E-3</v>
      </c>
    </row>
    <row r="670" spans="1:7" x14ac:dyDescent="0.2">
      <c r="A670" s="46">
        <v>669</v>
      </c>
      <c r="B670" s="46">
        <v>14045</v>
      </c>
      <c r="C670" s="46" t="s">
        <v>772</v>
      </c>
      <c r="D670" s="46" t="s">
        <v>47</v>
      </c>
      <c r="E670" s="46">
        <v>191</v>
      </c>
      <c r="F670" s="48">
        <v>1E-4</v>
      </c>
      <c r="G670" s="49">
        <f>E670/Resumo!$D$15</f>
        <v>1.9596705216491828E-3</v>
      </c>
    </row>
    <row r="671" spans="1:7" x14ac:dyDescent="0.2">
      <c r="A671" s="46">
        <v>670</v>
      </c>
      <c r="B671" s="46">
        <v>43018</v>
      </c>
      <c r="C671" s="46" t="s">
        <v>773</v>
      </c>
      <c r="D671" s="46" t="s">
        <v>36</v>
      </c>
      <c r="E671" s="46">
        <v>189</v>
      </c>
      <c r="F671" s="48">
        <v>1E-4</v>
      </c>
      <c r="G671" s="49">
        <f>E671/Resumo!$D$15</f>
        <v>1.9391504114748457E-3</v>
      </c>
    </row>
    <row r="672" spans="1:7" x14ac:dyDescent="0.2">
      <c r="A672" s="46">
        <v>671</v>
      </c>
      <c r="B672" s="46">
        <v>21211</v>
      </c>
      <c r="C672" s="46" t="s">
        <v>774</v>
      </c>
      <c r="D672" s="46" t="s">
        <v>506</v>
      </c>
      <c r="E672" s="46">
        <v>189</v>
      </c>
      <c r="F672" s="48">
        <v>1E-4</v>
      </c>
      <c r="G672" s="49">
        <f>E672/Resumo!$D$15</f>
        <v>1.9391504114748457E-3</v>
      </c>
    </row>
    <row r="673" spans="1:7" x14ac:dyDescent="0.2">
      <c r="A673" s="46">
        <v>672</v>
      </c>
      <c r="B673" s="46">
        <v>50242</v>
      </c>
      <c r="C673" s="46" t="s">
        <v>775</v>
      </c>
      <c r="D673" s="46" t="s">
        <v>150</v>
      </c>
      <c r="E673" s="46">
        <v>186</v>
      </c>
      <c r="F673" s="48">
        <v>1E-4</v>
      </c>
      <c r="G673" s="49">
        <f>E673/Resumo!$D$15</f>
        <v>1.9083702462133402E-3</v>
      </c>
    </row>
    <row r="674" spans="1:7" x14ac:dyDescent="0.2">
      <c r="A674" s="46">
        <v>673</v>
      </c>
      <c r="B674" s="46">
        <v>43344</v>
      </c>
      <c r="C674" s="46" t="s">
        <v>776</v>
      </c>
      <c r="D674" s="46" t="s">
        <v>36</v>
      </c>
      <c r="E674" s="46">
        <v>183</v>
      </c>
      <c r="F674" s="48">
        <v>1E-4</v>
      </c>
      <c r="G674" s="49">
        <f>E674/Resumo!$D$15</f>
        <v>1.8775900809518348E-3</v>
      </c>
    </row>
    <row r="675" spans="1:7" x14ac:dyDescent="0.2">
      <c r="A675" s="46">
        <v>674</v>
      </c>
      <c r="B675" s="46">
        <v>50171</v>
      </c>
      <c r="C675" s="46" t="s">
        <v>777</v>
      </c>
      <c r="D675" s="46" t="s">
        <v>150</v>
      </c>
      <c r="E675" s="46">
        <v>182</v>
      </c>
      <c r="F675" s="48">
        <v>1E-4</v>
      </c>
      <c r="G675" s="49">
        <f>E675/Resumo!$D$15</f>
        <v>1.8673300258646663E-3</v>
      </c>
    </row>
    <row r="676" spans="1:7" x14ac:dyDescent="0.2">
      <c r="A676" s="46">
        <v>675</v>
      </c>
      <c r="B676" s="46">
        <v>15551</v>
      </c>
      <c r="C676" s="46" t="s">
        <v>778</v>
      </c>
      <c r="D676" s="46" t="s">
        <v>53</v>
      </c>
      <c r="E676" s="46">
        <v>182</v>
      </c>
      <c r="F676" s="48">
        <v>1E-4</v>
      </c>
      <c r="G676" s="49">
        <f>E676/Resumo!$D$15</f>
        <v>1.8673300258646663E-3</v>
      </c>
    </row>
    <row r="677" spans="1:7" x14ac:dyDescent="0.2">
      <c r="A677" s="46">
        <v>676</v>
      </c>
      <c r="B677" s="46">
        <v>30678</v>
      </c>
      <c r="C677" s="46" t="s">
        <v>779</v>
      </c>
      <c r="D677" s="46" t="s">
        <v>145</v>
      </c>
      <c r="E677" s="46">
        <v>182</v>
      </c>
      <c r="F677" s="48">
        <v>1E-4</v>
      </c>
      <c r="G677" s="49">
        <f>E677/Resumo!$D$15</f>
        <v>1.8673300258646663E-3</v>
      </c>
    </row>
    <row r="678" spans="1:7" x14ac:dyDescent="0.2">
      <c r="A678" s="46">
        <v>677</v>
      </c>
      <c r="B678" s="46">
        <v>43121</v>
      </c>
      <c r="C678" s="46" t="s">
        <v>780</v>
      </c>
      <c r="D678" s="46" t="s">
        <v>36</v>
      </c>
      <c r="E678" s="46">
        <v>181</v>
      </c>
      <c r="F678" s="48">
        <v>1E-4</v>
      </c>
      <c r="G678" s="49">
        <f>E678/Resumo!$D$15</f>
        <v>1.8570699707774977E-3</v>
      </c>
    </row>
    <row r="679" spans="1:7" x14ac:dyDescent="0.2">
      <c r="A679" s="46">
        <v>678</v>
      </c>
      <c r="B679" s="46">
        <v>15011</v>
      </c>
      <c r="C679" s="46" t="s">
        <v>781</v>
      </c>
      <c r="D679" s="46" t="s">
        <v>53</v>
      </c>
      <c r="E679" s="46">
        <v>180</v>
      </c>
      <c r="F679" s="48">
        <v>1E-4</v>
      </c>
      <c r="G679" s="49">
        <f>E679/Resumo!$D$15</f>
        <v>1.8468099156903292E-3</v>
      </c>
    </row>
    <row r="680" spans="1:7" x14ac:dyDescent="0.2">
      <c r="A680" s="46">
        <v>679</v>
      </c>
      <c r="B680" s="46">
        <v>43867</v>
      </c>
      <c r="C680" s="46" t="s">
        <v>782</v>
      </c>
      <c r="D680" s="46" t="s">
        <v>36</v>
      </c>
      <c r="E680" s="46">
        <v>179</v>
      </c>
      <c r="F680" s="48">
        <v>1E-4</v>
      </c>
      <c r="G680" s="49">
        <f>E680/Resumo!$D$15</f>
        <v>1.8365498606031608E-3</v>
      </c>
    </row>
    <row r="681" spans="1:7" x14ac:dyDescent="0.2">
      <c r="A681" s="46">
        <v>680</v>
      </c>
      <c r="B681" s="46">
        <v>11298</v>
      </c>
      <c r="C681" s="46" t="s">
        <v>783</v>
      </c>
      <c r="D681" s="46" t="s">
        <v>39</v>
      </c>
      <c r="E681" s="46">
        <v>168</v>
      </c>
      <c r="F681" s="48">
        <v>1E-4</v>
      </c>
      <c r="G681" s="49">
        <f>E681/Resumo!$D$15</f>
        <v>1.7236892546443072E-3</v>
      </c>
    </row>
    <row r="682" spans="1:7" x14ac:dyDescent="0.2">
      <c r="A682" s="46">
        <v>681</v>
      </c>
      <c r="B682" s="46">
        <v>23205</v>
      </c>
      <c r="C682" s="46" t="s">
        <v>784</v>
      </c>
      <c r="D682" s="46" t="s">
        <v>79</v>
      </c>
      <c r="E682" s="46">
        <v>167</v>
      </c>
      <c r="F682" s="48">
        <v>1E-4</v>
      </c>
      <c r="G682" s="49">
        <f>E682/Resumo!$D$15</f>
        <v>1.7134291995571389E-3</v>
      </c>
    </row>
    <row r="683" spans="1:7" x14ac:dyDescent="0.2">
      <c r="A683" s="46">
        <v>682</v>
      </c>
      <c r="B683" s="46">
        <v>14619</v>
      </c>
      <c r="C683" s="46" t="s">
        <v>785</v>
      </c>
      <c r="D683" s="46" t="s">
        <v>47</v>
      </c>
      <c r="E683" s="46">
        <v>166</v>
      </c>
      <c r="F683" s="48">
        <v>1E-4</v>
      </c>
      <c r="G683" s="49">
        <f>E683/Resumo!$D$15</f>
        <v>1.7031691444699703E-3</v>
      </c>
    </row>
    <row r="684" spans="1:7" x14ac:dyDescent="0.2">
      <c r="A684" s="46">
        <v>683</v>
      </c>
      <c r="B684" s="46">
        <v>50001</v>
      </c>
      <c r="C684" s="46" t="s">
        <v>786</v>
      </c>
      <c r="D684" s="46" t="s">
        <v>150</v>
      </c>
      <c r="E684" s="46">
        <v>162</v>
      </c>
      <c r="F684" s="48">
        <v>1E-4</v>
      </c>
      <c r="G684" s="49">
        <f>E684/Resumo!$D$15</f>
        <v>1.6621289241212963E-3</v>
      </c>
    </row>
    <row r="685" spans="1:7" x14ac:dyDescent="0.2">
      <c r="A685" s="46">
        <v>684</v>
      </c>
      <c r="B685" s="46">
        <v>19554</v>
      </c>
      <c r="C685" s="46" t="s">
        <v>787</v>
      </c>
      <c r="D685" s="46" t="s">
        <v>140</v>
      </c>
      <c r="E685" s="46">
        <v>161</v>
      </c>
      <c r="F685" s="48">
        <v>1E-4</v>
      </c>
      <c r="G685" s="49">
        <f>E685/Resumo!$D$15</f>
        <v>1.6518688690341278E-3</v>
      </c>
    </row>
    <row r="686" spans="1:7" x14ac:dyDescent="0.2">
      <c r="A686" s="46">
        <v>685</v>
      </c>
      <c r="B686" s="46">
        <v>14202</v>
      </c>
      <c r="C686" s="46" t="s">
        <v>788</v>
      </c>
      <c r="D686" s="46" t="s">
        <v>47</v>
      </c>
      <c r="E686" s="46">
        <v>158</v>
      </c>
      <c r="F686" s="48">
        <v>1E-4</v>
      </c>
      <c r="G686" s="49">
        <f>E686/Resumo!$D$15</f>
        <v>1.6210887037726223E-3</v>
      </c>
    </row>
    <row r="687" spans="1:7" x14ac:dyDescent="0.2">
      <c r="A687" s="46">
        <v>686</v>
      </c>
      <c r="B687" s="46">
        <v>22757</v>
      </c>
      <c r="C687" s="46" t="s">
        <v>789</v>
      </c>
      <c r="D687" s="46" t="s">
        <v>56</v>
      </c>
      <c r="E687" s="46">
        <v>156</v>
      </c>
      <c r="F687" s="48">
        <v>1E-4</v>
      </c>
      <c r="G687" s="49">
        <f>E687/Resumo!$D$15</f>
        <v>1.6005685935982852E-3</v>
      </c>
    </row>
    <row r="688" spans="1:7" x14ac:dyDescent="0.2">
      <c r="A688" s="46">
        <v>687</v>
      </c>
      <c r="B688" s="46">
        <v>19876</v>
      </c>
      <c r="C688" s="46" t="s">
        <v>790</v>
      </c>
      <c r="D688" s="46" t="s">
        <v>140</v>
      </c>
      <c r="E688" s="46">
        <v>154</v>
      </c>
      <c r="F688" s="48">
        <v>1E-4</v>
      </c>
      <c r="G688" s="49">
        <f>E688/Resumo!$D$15</f>
        <v>1.5800484834239484E-3</v>
      </c>
    </row>
    <row r="689" spans="1:7" x14ac:dyDescent="0.2">
      <c r="A689" s="46">
        <v>688</v>
      </c>
      <c r="B689" s="46">
        <v>23357</v>
      </c>
      <c r="C689" s="46" t="s">
        <v>791</v>
      </c>
      <c r="D689" s="46" t="s">
        <v>79</v>
      </c>
      <c r="E689" s="46">
        <v>149</v>
      </c>
      <c r="F689" s="48">
        <v>1E-4</v>
      </c>
      <c r="G689" s="49">
        <f>E689/Resumo!$D$15</f>
        <v>1.5287482079881058E-3</v>
      </c>
    </row>
    <row r="690" spans="1:7" x14ac:dyDescent="0.2">
      <c r="A690" s="46">
        <v>689</v>
      </c>
      <c r="B690" s="46">
        <v>14145</v>
      </c>
      <c r="C690" s="46" t="s">
        <v>792</v>
      </c>
      <c r="D690" s="46" t="s">
        <v>47</v>
      </c>
      <c r="E690" s="46">
        <v>145</v>
      </c>
      <c r="F690" s="48">
        <v>1E-4</v>
      </c>
      <c r="G690" s="49">
        <f>E690/Resumo!$D$15</f>
        <v>1.4877079876394318E-3</v>
      </c>
    </row>
    <row r="691" spans="1:7" x14ac:dyDescent="0.2">
      <c r="A691" s="46">
        <v>690</v>
      </c>
      <c r="B691" s="46">
        <v>15037</v>
      </c>
      <c r="C691" s="46" t="s">
        <v>793</v>
      </c>
      <c r="D691" s="46" t="s">
        <v>53</v>
      </c>
      <c r="E691" s="46">
        <v>143</v>
      </c>
      <c r="F691" s="48">
        <v>1E-4</v>
      </c>
      <c r="G691" s="49">
        <f>E691/Resumo!$D$15</f>
        <v>1.4671878774650949E-3</v>
      </c>
    </row>
    <row r="692" spans="1:7" x14ac:dyDescent="0.2">
      <c r="A692" s="46">
        <v>691</v>
      </c>
      <c r="B692" s="46">
        <v>50501</v>
      </c>
      <c r="C692" s="46" t="s">
        <v>794</v>
      </c>
      <c r="D692" s="46" t="s">
        <v>150</v>
      </c>
      <c r="E692" s="46">
        <v>143</v>
      </c>
      <c r="F692" s="48">
        <v>1E-4</v>
      </c>
      <c r="G692" s="49">
        <f>E692/Resumo!$D$15</f>
        <v>1.4671878774650949E-3</v>
      </c>
    </row>
    <row r="693" spans="1:7" x14ac:dyDescent="0.2">
      <c r="A693" s="46">
        <v>692</v>
      </c>
      <c r="B693" s="46">
        <v>14003</v>
      </c>
      <c r="C693" s="46" t="s">
        <v>795</v>
      </c>
      <c r="D693" s="46" t="s">
        <v>47</v>
      </c>
      <c r="E693" s="46">
        <v>136</v>
      </c>
      <c r="F693" s="48">
        <v>1E-4</v>
      </c>
      <c r="G693" s="49">
        <f>E693/Resumo!$D$15</f>
        <v>1.3953674918549153E-3</v>
      </c>
    </row>
    <row r="694" spans="1:7" x14ac:dyDescent="0.2">
      <c r="A694" s="46">
        <v>693</v>
      </c>
      <c r="B694" s="46">
        <v>14501</v>
      </c>
      <c r="C694" s="46" t="s">
        <v>796</v>
      </c>
      <c r="D694" s="46" t="s">
        <v>47</v>
      </c>
      <c r="E694" s="46">
        <v>135</v>
      </c>
      <c r="F694" s="48">
        <v>1E-4</v>
      </c>
      <c r="G694" s="49">
        <f>E694/Resumo!$D$15</f>
        <v>1.385107436767747E-3</v>
      </c>
    </row>
    <row r="695" spans="1:7" x14ac:dyDescent="0.2">
      <c r="A695" s="46">
        <v>694</v>
      </c>
      <c r="B695" s="46">
        <v>14540</v>
      </c>
      <c r="C695" s="46" t="s">
        <v>797</v>
      </c>
      <c r="D695" s="46" t="s">
        <v>47</v>
      </c>
      <c r="E695" s="46">
        <v>133</v>
      </c>
      <c r="F695" s="48">
        <v>1E-4</v>
      </c>
      <c r="G695" s="49">
        <f>E695/Resumo!$D$15</f>
        <v>1.3645873265934099E-3</v>
      </c>
    </row>
    <row r="696" spans="1:7" x14ac:dyDescent="0.2">
      <c r="A696" s="46">
        <v>695</v>
      </c>
      <c r="B696" s="46">
        <v>10358</v>
      </c>
      <c r="C696" s="46" t="s">
        <v>798</v>
      </c>
      <c r="D696" s="46" t="s">
        <v>50</v>
      </c>
      <c r="E696" s="46">
        <v>130</v>
      </c>
      <c r="F696" s="48">
        <v>1E-4</v>
      </c>
      <c r="G696" s="49">
        <f>E696/Resumo!$D$15</f>
        <v>1.3338071613319044E-3</v>
      </c>
    </row>
    <row r="697" spans="1:7" x14ac:dyDescent="0.2">
      <c r="A697" s="46">
        <v>696</v>
      </c>
      <c r="B697" s="46">
        <v>19851</v>
      </c>
      <c r="C697" s="46" t="s">
        <v>799</v>
      </c>
      <c r="D697" s="46" t="s">
        <v>140</v>
      </c>
      <c r="E697" s="46">
        <v>116</v>
      </c>
      <c r="F697" s="48">
        <v>1E-4</v>
      </c>
      <c r="G697" s="49">
        <f>E697/Resumo!$D$15</f>
        <v>1.1901663901115456E-3</v>
      </c>
    </row>
    <row r="698" spans="1:7" x14ac:dyDescent="0.2">
      <c r="A698" s="46">
        <v>697</v>
      </c>
      <c r="B698" s="46">
        <v>14027</v>
      </c>
      <c r="C698" s="46" t="s">
        <v>800</v>
      </c>
      <c r="D698" s="46" t="s">
        <v>47</v>
      </c>
      <c r="E698" s="46">
        <v>116</v>
      </c>
      <c r="F698" s="48">
        <v>1E-4</v>
      </c>
      <c r="G698" s="49">
        <f>E698/Resumo!$D$15</f>
        <v>1.1901663901115456E-3</v>
      </c>
    </row>
    <row r="699" spans="1:7" x14ac:dyDescent="0.2">
      <c r="A699" s="46">
        <v>698</v>
      </c>
      <c r="B699" s="46">
        <v>43143</v>
      </c>
      <c r="C699" s="46" t="s">
        <v>801</v>
      </c>
      <c r="D699" s="46" t="s">
        <v>36</v>
      </c>
      <c r="E699" s="46">
        <v>115</v>
      </c>
      <c r="F699" s="48">
        <v>1E-4</v>
      </c>
      <c r="G699" s="49">
        <f>E699/Resumo!$D$15</f>
        <v>1.179906335024377E-3</v>
      </c>
    </row>
    <row r="700" spans="1:7" x14ac:dyDescent="0.2">
      <c r="A700" s="46">
        <v>699</v>
      </c>
      <c r="B700" s="46">
        <v>19127</v>
      </c>
      <c r="C700" s="46" t="s">
        <v>802</v>
      </c>
      <c r="D700" s="46" t="s">
        <v>140</v>
      </c>
      <c r="E700" s="46">
        <v>113</v>
      </c>
      <c r="F700" s="48">
        <v>1E-4</v>
      </c>
      <c r="G700" s="49">
        <f>E700/Resumo!$D$15</f>
        <v>1.1593862248500399E-3</v>
      </c>
    </row>
    <row r="701" spans="1:7" x14ac:dyDescent="0.2">
      <c r="A701" s="46">
        <v>700</v>
      </c>
      <c r="B701" s="46">
        <v>55700</v>
      </c>
      <c r="C701" s="46" t="s">
        <v>803</v>
      </c>
      <c r="D701" s="46" t="s">
        <v>62</v>
      </c>
      <c r="E701" s="46">
        <v>113</v>
      </c>
      <c r="F701" s="48">
        <v>1E-4</v>
      </c>
      <c r="G701" s="49">
        <f>E701/Resumo!$D$15</f>
        <v>1.1593862248500399E-3</v>
      </c>
    </row>
    <row r="702" spans="1:7" x14ac:dyDescent="0.2">
      <c r="A702" s="46">
        <v>701</v>
      </c>
      <c r="B702" s="46">
        <v>90200</v>
      </c>
      <c r="C702" s="46" t="s">
        <v>804</v>
      </c>
      <c r="D702" s="46" t="s">
        <v>119</v>
      </c>
      <c r="E702" s="46">
        <v>113</v>
      </c>
      <c r="F702" s="48">
        <v>1E-4</v>
      </c>
      <c r="G702" s="49">
        <f>E702/Resumo!$D$15</f>
        <v>1.1593862248500399E-3</v>
      </c>
    </row>
    <row r="703" spans="1:7" x14ac:dyDescent="0.2">
      <c r="A703" s="46">
        <v>702</v>
      </c>
      <c r="B703" s="46">
        <v>55595</v>
      </c>
      <c r="C703" s="46" t="s">
        <v>805</v>
      </c>
      <c r="D703" s="46" t="s">
        <v>62</v>
      </c>
      <c r="E703" s="46">
        <v>110</v>
      </c>
      <c r="F703" s="48">
        <v>1E-4</v>
      </c>
      <c r="G703" s="49">
        <f>E703/Resumo!$D$15</f>
        <v>1.1286060595885345E-3</v>
      </c>
    </row>
    <row r="704" spans="1:7" x14ac:dyDescent="0.2">
      <c r="A704" s="46">
        <v>703</v>
      </c>
      <c r="B704" s="46">
        <v>22023</v>
      </c>
      <c r="C704" s="46" t="s">
        <v>806</v>
      </c>
      <c r="D704" s="46" t="s">
        <v>56</v>
      </c>
      <c r="E704" s="46">
        <v>108</v>
      </c>
      <c r="F704" s="48">
        <v>1E-4</v>
      </c>
      <c r="G704" s="49">
        <f>E704/Resumo!$D$15</f>
        <v>1.1080859494141976E-3</v>
      </c>
    </row>
    <row r="705" spans="1:7" x14ac:dyDescent="0.2">
      <c r="A705" s="46">
        <v>704</v>
      </c>
      <c r="B705" s="46">
        <v>14022</v>
      </c>
      <c r="C705" s="46" t="s">
        <v>807</v>
      </c>
      <c r="D705" s="46" t="s">
        <v>47</v>
      </c>
      <c r="E705" s="46">
        <v>106</v>
      </c>
      <c r="F705" s="48">
        <v>1E-4</v>
      </c>
      <c r="G705" s="49">
        <f>E705/Resumo!$D$15</f>
        <v>1.0875658392398605E-3</v>
      </c>
    </row>
    <row r="706" spans="1:7" x14ac:dyDescent="0.2">
      <c r="A706" s="46">
        <v>705</v>
      </c>
      <c r="B706" s="46">
        <v>43041</v>
      </c>
      <c r="C706" s="46" t="s">
        <v>808</v>
      </c>
      <c r="D706" s="46" t="s">
        <v>36</v>
      </c>
      <c r="E706" s="46">
        <v>104</v>
      </c>
      <c r="F706" s="48">
        <v>1E-4</v>
      </c>
      <c r="G706" s="49">
        <f>E706/Resumo!$D$15</f>
        <v>1.0670457290655236E-3</v>
      </c>
    </row>
    <row r="707" spans="1:7" x14ac:dyDescent="0.2">
      <c r="A707" s="46">
        <v>706</v>
      </c>
      <c r="B707" s="46">
        <v>11999</v>
      </c>
      <c r="C707" s="46" t="s">
        <v>809</v>
      </c>
      <c r="D707" s="46" t="s">
        <v>39</v>
      </c>
      <c r="E707" s="46">
        <v>104</v>
      </c>
      <c r="F707" s="48">
        <v>1E-4</v>
      </c>
      <c r="G707" s="49">
        <f>E707/Resumo!$D$15</f>
        <v>1.0670457290655236E-3</v>
      </c>
    </row>
    <row r="708" spans="1:7" x14ac:dyDescent="0.2">
      <c r="A708" s="46">
        <v>707</v>
      </c>
      <c r="B708" s="46">
        <v>23275</v>
      </c>
      <c r="C708" s="46" t="s">
        <v>810</v>
      </c>
      <c r="D708" s="46" t="s">
        <v>79</v>
      </c>
      <c r="E708" s="46">
        <v>102</v>
      </c>
      <c r="F708" s="48">
        <v>1E-4</v>
      </c>
      <c r="G708" s="49">
        <f>E708/Resumo!$D$15</f>
        <v>1.0465256188911865E-3</v>
      </c>
    </row>
    <row r="709" spans="1:7" x14ac:dyDescent="0.2">
      <c r="A709" s="46">
        <v>708</v>
      </c>
      <c r="B709" s="46">
        <v>50017</v>
      </c>
      <c r="C709" s="46" t="s">
        <v>811</v>
      </c>
      <c r="D709" s="46" t="s">
        <v>150</v>
      </c>
      <c r="E709" s="46">
        <v>102</v>
      </c>
      <c r="F709" s="48">
        <v>1E-4</v>
      </c>
      <c r="G709" s="49">
        <f>E709/Resumo!$D$15</f>
        <v>1.0465256188911865E-3</v>
      </c>
    </row>
    <row r="710" spans="1:7" x14ac:dyDescent="0.2">
      <c r="A710" s="46">
        <v>709</v>
      </c>
      <c r="B710" s="46">
        <v>19056</v>
      </c>
      <c r="C710" s="46" t="s">
        <v>812</v>
      </c>
      <c r="D710" s="46" t="s">
        <v>140</v>
      </c>
      <c r="E710" s="46">
        <v>99</v>
      </c>
      <c r="F710" s="48">
        <v>1E-4</v>
      </c>
      <c r="G710" s="49">
        <f>E710/Resumo!$D$15</f>
        <v>1.0157454536296811E-3</v>
      </c>
    </row>
    <row r="711" spans="1:7" x14ac:dyDescent="0.2">
      <c r="A711" s="46">
        <v>710</v>
      </c>
      <c r="B711" s="46">
        <v>15158</v>
      </c>
      <c r="C711" s="46" t="s">
        <v>813</v>
      </c>
      <c r="D711" s="46" t="s">
        <v>53</v>
      </c>
      <c r="E711" s="46">
        <v>97</v>
      </c>
      <c r="F711" s="48">
        <v>1E-4</v>
      </c>
      <c r="G711" s="49">
        <f>E711/Resumo!$D$15</f>
        <v>9.95225343455344E-4</v>
      </c>
    </row>
    <row r="712" spans="1:7" x14ac:dyDescent="0.2">
      <c r="A712" s="46">
        <v>711</v>
      </c>
      <c r="B712" s="46">
        <v>23100</v>
      </c>
      <c r="C712" s="46" t="s">
        <v>814</v>
      </c>
      <c r="D712" s="46" t="s">
        <v>79</v>
      </c>
      <c r="E712" s="46">
        <v>92</v>
      </c>
      <c r="F712" s="48">
        <v>1E-4</v>
      </c>
      <c r="G712" s="49">
        <f>E712/Resumo!$D$15</f>
        <v>9.4392506801950157E-4</v>
      </c>
    </row>
    <row r="713" spans="1:7" x14ac:dyDescent="0.2">
      <c r="A713" s="46">
        <v>712</v>
      </c>
      <c r="B713" s="46">
        <v>35123</v>
      </c>
      <c r="C713" s="46" t="s">
        <v>815</v>
      </c>
      <c r="D713" s="46" t="s">
        <v>264</v>
      </c>
      <c r="E713" s="46">
        <v>91</v>
      </c>
      <c r="F713" s="48">
        <v>1E-4</v>
      </c>
      <c r="G713" s="49">
        <f>E713/Resumo!$D$15</f>
        <v>9.3366501293233313E-4</v>
      </c>
    </row>
    <row r="714" spans="1:7" x14ac:dyDescent="0.2">
      <c r="A714" s="46">
        <v>713</v>
      </c>
      <c r="B714" s="46">
        <v>50850</v>
      </c>
      <c r="C714" s="46" t="s">
        <v>816</v>
      </c>
      <c r="D714" s="46" t="s">
        <v>150</v>
      </c>
      <c r="E714" s="46">
        <v>90</v>
      </c>
      <c r="F714" s="48">
        <v>1E-4</v>
      </c>
      <c r="G714" s="49">
        <f>E714/Resumo!$D$15</f>
        <v>9.2340495784516458E-4</v>
      </c>
    </row>
    <row r="715" spans="1:7" x14ac:dyDescent="0.2">
      <c r="A715" s="46">
        <v>714</v>
      </c>
      <c r="B715" s="46">
        <v>23111</v>
      </c>
      <c r="C715" s="46" t="s">
        <v>817</v>
      </c>
      <c r="D715" s="46" t="s">
        <v>79</v>
      </c>
      <c r="E715" s="46">
        <v>88</v>
      </c>
      <c r="F715" s="48">
        <v>1E-4</v>
      </c>
      <c r="G715" s="49">
        <f>E715/Resumo!$D$15</f>
        <v>9.0288484767082758E-4</v>
      </c>
    </row>
    <row r="716" spans="1:7" x14ac:dyDescent="0.2">
      <c r="A716" s="46">
        <v>715</v>
      </c>
      <c r="B716" s="46">
        <v>13052</v>
      </c>
      <c r="C716" s="46" t="s">
        <v>818</v>
      </c>
      <c r="D716" s="46" t="s">
        <v>30</v>
      </c>
      <c r="E716" s="46">
        <v>85</v>
      </c>
      <c r="F716" s="48">
        <v>1E-4</v>
      </c>
      <c r="G716" s="49">
        <f>E716/Resumo!$D$15</f>
        <v>8.7210468240932215E-4</v>
      </c>
    </row>
    <row r="717" spans="1:7" x14ac:dyDescent="0.2">
      <c r="A717" s="46">
        <v>716</v>
      </c>
      <c r="B717" s="46">
        <v>14780</v>
      </c>
      <c r="C717" s="46" t="s">
        <v>819</v>
      </c>
      <c r="D717" s="46" t="s">
        <v>47</v>
      </c>
      <c r="E717" s="46">
        <v>82</v>
      </c>
      <c r="F717" s="48">
        <v>1E-4</v>
      </c>
      <c r="G717" s="49">
        <f>E717/Resumo!$D$15</f>
        <v>8.4132451714781661E-4</v>
      </c>
    </row>
    <row r="718" spans="1:7" x14ac:dyDescent="0.2">
      <c r="A718" s="46">
        <v>717</v>
      </c>
      <c r="B718" s="46">
        <v>10199</v>
      </c>
      <c r="C718" s="46" t="s">
        <v>820</v>
      </c>
      <c r="D718" s="46" t="s">
        <v>50</v>
      </c>
      <c r="E718" s="46">
        <v>80</v>
      </c>
      <c r="F718" s="48">
        <v>1E-4</v>
      </c>
      <c r="G718" s="49">
        <f>E718/Resumo!$D$15</f>
        <v>8.2080440697347961E-4</v>
      </c>
    </row>
    <row r="719" spans="1:7" x14ac:dyDescent="0.2">
      <c r="A719" s="46">
        <v>718</v>
      </c>
      <c r="B719" s="46">
        <v>90377</v>
      </c>
      <c r="C719" s="46" t="s">
        <v>821</v>
      </c>
      <c r="D719" s="46" t="s">
        <v>119</v>
      </c>
      <c r="E719" s="46">
        <v>80</v>
      </c>
      <c r="F719" s="48">
        <v>1E-4</v>
      </c>
      <c r="G719" s="49">
        <f>E719/Resumo!$D$15</f>
        <v>8.2080440697347961E-4</v>
      </c>
    </row>
    <row r="720" spans="1:7" x14ac:dyDescent="0.2">
      <c r="A720" s="46">
        <v>719</v>
      </c>
      <c r="B720" s="46">
        <v>22218</v>
      </c>
      <c r="C720" s="46" t="s">
        <v>822</v>
      </c>
      <c r="D720" s="46" t="s">
        <v>56</v>
      </c>
      <c r="E720" s="46">
        <v>71</v>
      </c>
      <c r="F720" s="48">
        <v>1E-4</v>
      </c>
      <c r="G720" s="49">
        <f>E720/Resumo!$D$15</f>
        <v>7.284639111889632E-4</v>
      </c>
    </row>
    <row r="721" spans="1:7" x14ac:dyDescent="0.2">
      <c r="A721" s="46">
        <v>720</v>
      </c>
      <c r="B721" s="46">
        <v>43042</v>
      </c>
      <c r="C721" s="46" t="s">
        <v>823</v>
      </c>
      <c r="D721" s="46" t="s">
        <v>36</v>
      </c>
      <c r="E721" s="46">
        <v>70</v>
      </c>
      <c r="F721" s="48">
        <v>1E-4</v>
      </c>
      <c r="G721" s="49">
        <f>E721/Resumo!$D$15</f>
        <v>7.1820385610179465E-4</v>
      </c>
    </row>
    <row r="722" spans="1:7" x14ac:dyDescent="0.2">
      <c r="A722" s="46">
        <v>721</v>
      </c>
      <c r="B722" s="46">
        <v>15077</v>
      </c>
      <c r="C722" s="46" t="s">
        <v>824</v>
      </c>
      <c r="D722" s="46" t="s">
        <v>53</v>
      </c>
      <c r="E722" s="46">
        <v>62</v>
      </c>
      <c r="F722" s="48">
        <v>1E-4</v>
      </c>
      <c r="G722" s="49">
        <f>E722/Resumo!$D$15</f>
        <v>6.3612341540444678E-4</v>
      </c>
    </row>
    <row r="723" spans="1:7" x14ac:dyDescent="0.2">
      <c r="A723" s="46">
        <v>722</v>
      </c>
      <c r="B723" s="46">
        <v>43220</v>
      </c>
      <c r="C723" s="46" t="s">
        <v>825</v>
      </c>
      <c r="D723" s="46" t="s">
        <v>36</v>
      </c>
      <c r="E723" s="46">
        <v>60</v>
      </c>
      <c r="F723" s="48">
        <v>1E-4</v>
      </c>
      <c r="G723" s="49">
        <f>E723/Resumo!$D$15</f>
        <v>6.1560330523010979E-4</v>
      </c>
    </row>
    <row r="724" spans="1:7" x14ac:dyDescent="0.2">
      <c r="A724" s="46">
        <v>723</v>
      </c>
      <c r="B724" s="46">
        <v>43766</v>
      </c>
      <c r="C724" s="46" t="s">
        <v>826</v>
      </c>
      <c r="D724" s="46" t="s">
        <v>36</v>
      </c>
      <c r="E724" s="46">
        <v>53</v>
      </c>
      <c r="F724" s="48">
        <v>1E-4</v>
      </c>
      <c r="G724" s="49">
        <f>E724/Resumo!$D$15</f>
        <v>5.4378291961993026E-4</v>
      </c>
    </row>
    <row r="725" spans="1:7" x14ac:dyDescent="0.2">
      <c r="A725" s="46">
        <v>724</v>
      </c>
      <c r="B725" s="46">
        <v>15170</v>
      </c>
      <c r="C725" s="46" t="s">
        <v>827</v>
      </c>
      <c r="D725" s="46" t="s">
        <v>53</v>
      </c>
      <c r="E725" s="46">
        <v>42</v>
      </c>
      <c r="F725" s="48">
        <v>1E-4</v>
      </c>
      <c r="G725" s="49">
        <f>E725/Resumo!$D$15</f>
        <v>4.309223136610768E-4</v>
      </c>
    </row>
    <row r="726" spans="1:7" x14ac:dyDescent="0.2">
      <c r="A726" s="46">
        <v>725</v>
      </c>
      <c r="B726" s="46">
        <v>23047</v>
      </c>
      <c r="C726" s="46" t="s">
        <v>828</v>
      </c>
      <c r="D726" s="46" t="s">
        <v>79</v>
      </c>
      <c r="E726" s="46">
        <v>42</v>
      </c>
      <c r="F726" s="48">
        <v>1E-4</v>
      </c>
      <c r="G726" s="49">
        <f>E726/Resumo!$D$15</f>
        <v>4.309223136610768E-4</v>
      </c>
    </row>
    <row r="727" spans="1:7" x14ac:dyDescent="0.2">
      <c r="A727" s="46">
        <v>726</v>
      </c>
      <c r="B727" s="46">
        <v>43336</v>
      </c>
      <c r="C727" s="46" t="s">
        <v>829</v>
      </c>
      <c r="D727" s="46" t="s">
        <v>36</v>
      </c>
      <c r="E727" s="46">
        <v>34</v>
      </c>
      <c r="F727" s="48">
        <v>1E-4</v>
      </c>
      <c r="G727" s="49">
        <f>E727/Resumo!$D$15</f>
        <v>3.4884187296372883E-4</v>
      </c>
    </row>
    <row r="728" spans="1:7" x14ac:dyDescent="0.2">
      <c r="A728" s="46">
        <v>727</v>
      </c>
      <c r="B728" s="46">
        <v>22552</v>
      </c>
      <c r="C728" s="46" t="s">
        <v>830</v>
      </c>
      <c r="D728" s="46" t="s">
        <v>56</v>
      </c>
      <c r="E728" s="46">
        <v>33</v>
      </c>
      <c r="F728" s="48">
        <v>1E-4</v>
      </c>
      <c r="G728" s="49">
        <f>E728/Resumo!$D$15</f>
        <v>3.3858181787656038E-4</v>
      </c>
    </row>
    <row r="729" spans="1:7" x14ac:dyDescent="0.2">
      <c r="A729" s="46">
        <v>728</v>
      </c>
      <c r="B729" s="46">
        <v>19678</v>
      </c>
      <c r="C729" s="46" t="s">
        <v>831</v>
      </c>
      <c r="D729" s="46" t="s">
        <v>140</v>
      </c>
      <c r="E729" s="46">
        <v>32</v>
      </c>
      <c r="F729" s="48">
        <v>1E-4</v>
      </c>
      <c r="G729" s="49">
        <f>E729/Resumo!$D$15</f>
        <v>3.2832176278939189E-4</v>
      </c>
    </row>
    <row r="730" spans="1:7" x14ac:dyDescent="0.2">
      <c r="A730" s="46">
        <v>729</v>
      </c>
      <c r="B730" s="46">
        <v>22280</v>
      </c>
      <c r="C730" s="46" t="s">
        <v>832</v>
      </c>
      <c r="D730" s="46" t="s">
        <v>56</v>
      </c>
      <c r="E730" s="46">
        <v>29</v>
      </c>
      <c r="F730" s="48">
        <v>1E-4</v>
      </c>
      <c r="G730" s="49">
        <f>E730/Resumo!$D$15</f>
        <v>2.975415975278864E-4</v>
      </c>
    </row>
    <row r="731" spans="1:7" x14ac:dyDescent="0.2">
      <c r="A731" s="46">
        <v>730</v>
      </c>
      <c r="B731" s="46">
        <v>50700</v>
      </c>
      <c r="C731" s="46" t="s">
        <v>833</v>
      </c>
      <c r="D731" s="46" t="s">
        <v>150</v>
      </c>
      <c r="E731" s="46">
        <v>24</v>
      </c>
      <c r="F731" s="48">
        <v>1E-4</v>
      </c>
      <c r="G731" s="49">
        <f>E731/Resumo!$D$15</f>
        <v>2.4624132209204392E-4</v>
      </c>
    </row>
    <row r="732" spans="1:7" x14ac:dyDescent="0.2">
      <c r="A732" s="46">
        <v>731</v>
      </c>
      <c r="B732" s="46">
        <v>19004</v>
      </c>
      <c r="C732" s="46" t="s">
        <v>834</v>
      </c>
      <c r="D732" s="46" t="s">
        <v>140</v>
      </c>
      <c r="E732" s="46">
        <v>23</v>
      </c>
      <c r="F732" s="48">
        <v>1E-4</v>
      </c>
      <c r="G732" s="49">
        <f>E732/Resumo!$D$15</f>
        <v>2.3598126700487539E-4</v>
      </c>
    </row>
    <row r="733" spans="1:7" x14ac:dyDescent="0.2">
      <c r="A733" s="46">
        <v>732</v>
      </c>
      <c r="B733" s="46">
        <v>43029</v>
      </c>
      <c r="C733" s="46" t="s">
        <v>835</v>
      </c>
      <c r="D733" s="46" t="s">
        <v>36</v>
      </c>
      <c r="E733" s="46">
        <v>6</v>
      </c>
      <c r="F733" s="48">
        <v>1E-4</v>
      </c>
      <c r="G733" s="49">
        <f>E733/Resumo!$D$15</f>
        <v>6.1560330523010979E-5</v>
      </c>
    </row>
    <row r="734" spans="1:7" x14ac:dyDescent="0.2">
      <c r="A734" s="46">
        <v>733</v>
      </c>
      <c r="B734" s="46">
        <v>18000</v>
      </c>
      <c r="C734" s="46" t="s">
        <v>836</v>
      </c>
      <c r="D734" s="46" t="s">
        <v>837</v>
      </c>
      <c r="E734" s="47">
        <v>16212</v>
      </c>
      <c r="F734" s="48">
        <v>3.0000000000000001E-3</v>
      </c>
      <c r="G734" s="49">
        <f>E734/Resumo!$D$15</f>
        <v>0.16633601307317566</v>
      </c>
    </row>
    <row r="735" spans="1:7" x14ac:dyDescent="0.2">
      <c r="A735" s="46">
        <v>734</v>
      </c>
      <c r="B735" s="46">
        <v>77777</v>
      </c>
      <c r="C735" s="46" t="s">
        <v>838</v>
      </c>
      <c r="D735" s="46" t="s">
        <v>839</v>
      </c>
      <c r="E735" s="47">
        <v>12665</v>
      </c>
      <c r="F735" s="48">
        <v>2.3999999999999998E-3</v>
      </c>
      <c r="G735" s="49">
        <f>E735/Resumo!$D$15</f>
        <v>0.129943597678989</v>
      </c>
    </row>
    <row r="736" spans="1:7" x14ac:dyDescent="0.2">
      <c r="A736" s="46">
        <v>735</v>
      </c>
      <c r="B736" s="46">
        <v>65222</v>
      </c>
      <c r="C736" s="46" t="s">
        <v>840</v>
      </c>
      <c r="D736" s="46" t="s">
        <v>841</v>
      </c>
      <c r="E736" s="47">
        <v>11015</v>
      </c>
      <c r="F736" s="48">
        <v>2.0999999999999999E-3</v>
      </c>
      <c r="G736" s="49">
        <f>E736/Resumo!$D$15</f>
        <v>0.11301450678516098</v>
      </c>
    </row>
    <row r="737" spans="1:7" x14ac:dyDescent="0.2">
      <c r="A737" s="46">
        <v>736</v>
      </c>
      <c r="B737" s="46">
        <v>17666</v>
      </c>
      <c r="C737" s="46" t="s">
        <v>842</v>
      </c>
      <c r="D737" s="46" t="s">
        <v>843</v>
      </c>
      <c r="E737" s="47">
        <v>8693</v>
      </c>
      <c r="F737" s="48">
        <v>1.6000000000000001E-3</v>
      </c>
      <c r="G737" s="49">
        <f>E737/Resumo!$D$15</f>
        <v>8.9190658872755735E-2</v>
      </c>
    </row>
    <row r="738" spans="1:7" x14ac:dyDescent="0.2">
      <c r="A738" s="46">
        <v>737</v>
      </c>
      <c r="B738" s="46">
        <v>65100</v>
      </c>
      <c r="C738" s="46" t="s">
        <v>844</v>
      </c>
      <c r="D738" s="46" t="s">
        <v>841</v>
      </c>
      <c r="E738" s="47">
        <v>8471</v>
      </c>
      <c r="F738" s="48">
        <v>1.6000000000000001E-3</v>
      </c>
      <c r="G738" s="49">
        <f>E738/Resumo!$D$15</f>
        <v>8.6912926643404331E-2</v>
      </c>
    </row>
    <row r="739" spans="1:7" x14ac:dyDescent="0.2">
      <c r="A739" s="46">
        <v>738</v>
      </c>
      <c r="B739" s="46">
        <v>65123</v>
      </c>
      <c r="C739" s="46" t="s">
        <v>845</v>
      </c>
      <c r="D739" s="46" t="s">
        <v>841</v>
      </c>
      <c r="E739" s="47">
        <v>6615</v>
      </c>
      <c r="F739" s="48">
        <v>1.1999999999999999E-3</v>
      </c>
      <c r="G739" s="49">
        <f>E739/Resumo!$D$15</f>
        <v>6.7870264401619598E-2</v>
      </c>
    </row>
    <row r="740" spans="1:7" x14ac:dyDescent="0.2">
      <c r="A740" s="46">
        <v>739</v>
      </c>
      <c r="B740" s="46">
        <v>18777</v>
      </c>
      <c r="C740" s="46" t="s">
        <v>846</v>
      </c>
      <c r="D740" s="46" t="s">
        <v>837</v>
      </c>
      <c r="E740" s="47">
        <v>6308</v>
      </c>
      <c r="F740" s="48">
        <v>1.1999999999999999E-3</v>
      </c>
      <c r="G740" s="49">
        <f>E740/Resumo!$D$15</f>
        <v>6.4720427489858873E-2</v>
      </c>
    </row>
    <row r="741" spans="1:7" x14ac:dyDescent="0.2">
      <c r="A741" s="46">
        <v>740</v>
      </c>
      <c r="B741" s="46">
        <v>36367</v>
      </c>
      <c r="C741" s="46" t="s">
        <v>847</v>
      </c>
      <c r="D741" s="46" t="s">
        <v>848</v>
      </c>
      <c r="E741" s="47">
        <v>5981</v>
      </c>
      <c r="F741" s="48">
        <v>1.1000000000000001E-3</v>
      </c>
      <c r="G741" s="49">
        <f>E741/Resumo!$D$15</f>
        <v>6.1365389476354774E-2</v>
      </c>
    </row>
    <row r="742" spans="1:7" x14ac:dyDescent="0.2">
      <c r="A742" s="46">
        <v>741</v>
      </c>
      <c r="B742" s="46">
        <v>65001</v>
      </c>
      <c r="C742" s="46" t="s">
        <v>849</v>
      </c>
      <c r="D742" s="46" t="s">
        <v>841</v>
      </c>
      <c r="E742" s="47">
        <v>4828</v>
      </c>
      <c r="F742" s="48">
        <v>8.9999999999999998E-4</v>
      </c>
      <c r="G742" s="49">
        <f>E742/Resumo!$D$15</f>
        <v>4.9535545960849497E-2</v>
      </c>
    </row>
    <row r="743" spans="1:7" x14ac:dyDescent="0.2">
      <c r="A743" s="46">
        <v>742</v>
      </c>
      <c r="B743" s="46">
        <v>17000</v>
      </c>
      <c r="C743" s="46" t="s">
        <v>850</v>
      </c>
      <c r="D743" s="46" t="s">
        <v>843</v>
      </c>
      <c r="E743" s="47">
        <v>4802</v>
      </c>
      <c r="F743" s="48">
        <v>8.9999999999999998E-4</v>
      </c>
      <c r="G743" s="49">
        <f>E743/Resumo!$D$15</f>
        <v>4.9268784528583118E-2</v>
      </c>
    </row>
    <row r="744" spans="1:7" x14ac:dyDescent="0.2">
      <c r="A744" s="46">
        <v>743</v>
      </c>
      <c r="B744" s="46">
        <v>18007</v>
      </c>
      <c r="C744" s="46" t="s">
        <v>851</v>
      </c>
      <c r="D744" s="46" t="s">
        <v>837</v>
      </c>
      <c r="E744" s="47">
        <v>4624</v>
      </c>
      <c r="F744" s="48">
        <v>8.9999999999999998E-4</v>
      </c>
      <c r="G744" s="49">
        <f>E744/Resumo!$D$15</f>
        <v>4.7442494723067122E-2</v>
      </c>
    </row>
    <row r="745" spans="1:7" x14ac:dyDescent="0.2">
      <c r="A745" s="46">
        <v>744</v>
      </c>
      <c r="B745" s="46">
        <v>77190</v>
      </c>
      <c r="C745" s="46" t="s">
        <v>852</v>
      </c>
      <c r="D745" s="46" t="s">
        <v>839</v>
      </c>
      <c r="E745" s="47">
        <v>4578</v>
      </c>
      <c r="F745" s="48">
        <v>8.9999999999999998E-4</v>
      </c>
      <c r="G745" s="49">
        <f>E745/Resumo!$D$15</f>
        <v>4.6970532189057376E-2</v>
      </c>
    </row>
    <row r="746" spans="1:7" x14ac:dyDescent="0.2">
      <c r="A746" s="46">
        <v>745</v>
      </c>
      <c r="B746" s="46">
        <v>51000</v>
      </c>
      <c r="C746" s="46" t="s">
        <v>853</v>
      </c>
      <c r="D746" s="46" t="s">
        <v>854</v>
      </c>
      <c r="E746" s="47">
        <v>4349</v>
      </c>
      <c r="F746" s="48">
        <v>8.0000000000000004E-4</v>
      </c>
      <c r="G746" s="49">
        <f>E746/Resumo!$D$15</f>
        <v>4.462097957409579E-2</v>
      </c>
    </row>
    <row r="747" spans="1:7" x14ac:dyDescent="0.2">
      <c r="A747" s="46">
        <v>746</v>
      </c>
      <c r="B747" s="46">
        <v>65000</v>
      </c>
      <c r="C747" s="46" t="s">
        <v>855</v>
      </c>
      <c r="D747" s="46" t="s">
        <v>841</v>
      </c>
      <c r="E747" s="47">
        <v>4195</v>
      </c>
      <c r="F747" s="48">
        <v>8.0000000000000004E-4</v>
      </c>
      <c r="G747" s="49">
        <f>E747/Resumo!$D$15</f>
        <v>4.3040931090671843E-2</v>
      </c>
    </row>
    <row r="748" spans="1:7" x14ac:dyDescent="0.2">
      <c r="A748" s="46">
        <v>747</v>
      </c>
      <c r="B748" s="46">
        <v>54654</v>
      </c>
      <c r="C748" s="46" t="s">
        <v>856</v>
      </c>
      <c r="D748" s="46" t="s">
        <v>857</v>
      </c>
      <c r="E748" s="47">
        <v>3873</v>
      </c>
      <c r="F748" s="48">
        <v>6.9999999999999999E-4</v>
      </c>
      <c r="G748" s="49">
        <f>E748/Resumo!$D$15</f>
        <v>3.9737193352603582E-2</v>
      </c>
    </row>
    <row r="749" spans="1:7" x14ac:dyDescent="0.2">
      <c r="A749" s="46">
        <v>748</v>
      </c>
      <c r="B749" s="46">
        <v>17123</v>
      </c>
      <c r="C749" s="46" t="s">
        <v>858</v>
      </c>
      <c r="D749" s="46" t="s">
        <v>843</v>
      </c>
      <c r="E749" s="47">
        <v>3617</v>
      </c>
      <c r="F749" s="48">
        <v>6.9999999999999999E-4</v>
      </c>
      <c r="G749" s="49">
        <f>E749/Resumo!$D$15</f>
        <v>3.7110619250288447E-2</v>
      </c>
    </row>
    <row r="750" spans="1:7" x14ac:dyDescent="0.2">
      <c r="A750" s="46">
        <v>749</v>
      </c>
      <c r="B750" s="46">
        <v>65400</v>
      </c>
      <c r="C750" s="46" t="s">
        <v>859</v>
      </c>
      <c r="D750" s="46" t="s">
        <v>841</v>
      </c>
      <c r="E750" s="47">
        <v>3441</v>
      </c>
      <c r="F750" s="48">
        <v>5.9999999999999995E-4</v>
      </c>
      <c r="G750" s="49">
        <f>E750/Resumo!$D$15</f>
        <v>3.5304849554946796E-2</v>
      </c>
    </row>
    <row r="751" spans="1:7" x14ac:dyDescent="0.2">
      <c r="A751" s="46">
        <v>750</v>
      </c>
      <c r="B751" s="46">
        <v>17027</v>
      </c>
      <c r="C751" s="46" t="s">
        <v>860</v>
      </c>
      <c r="D751" s="46" t="s">
        <v>843</v>
      </c>
      <c r="E751" s="47">
        <v>3343</v>
      </c>
      <c r="F751" s="48">
        <v>5.9999999999999995E-4</v>
      </c>
      <c r="G751" s="49">
        <f>E751/Resumo!$D$15</f>
        <v>3.4299364156404284E-2</v>
      </c>
    </row>
    <row r="752" spans="1:7" x14ac:dyDescent="0.2">
      <c r="A752" s="46">
        <v>751</v>
      </c>
      <c r="B752" s="46">
        <v>27011</v>
      </c>
      <c r="C752" s="46" t="s">
        <v>861</v>
      </c>
      <c r="D752" s="46" t="s">
        <v>862</v>
      </c>
      <c r="E752" s="47">
        <v>3126</v>
      </c>
      <c r="F752" s="48">
        <v>5.9999999999999995E-4</v>
      </c>
      <c r="G752" s="49">
        <f>E752/Resumo!$D$15</f>
        <v>3.2072932202488719E-2</v>
      </c>
    </row>
    <row r="753" spans="1:7" x14ac:dyDescent="0.2">
      <c r="A753" s="46">
        <v>752</v>
      </c>
      <c r="B753" s="46">
        <v>65192</v>
      </c>
      <c r="C753" s="46" t="s">
        <v>863</v>
      </c>
      <c r="D753" s="46" t="s">
        <v>841</v>
      </c>
      <c r="E753" s="47">
        <v>3063</v>
      </c>
      <c r="F753" s="48">
        <v>5.9999999999999995E-4</v>
      </c>
      <c r="G753" s="49">
        <f>E753/Resumo!$D$15</f>
        <v>3.14265487319971E-2</v>
      </c>
    </row>
    <row r="754" spans="1:7" x14ac:dyDescent="0.2">
      <c r="A754" s="46">
        <v>753</v>
      </c>
      <c r="B754" s="46">
        <v>17707</v>
      </c>
      <c r="C754" s="46" t="s">
        <v>864</v>
      </c>
      <c r="D754" s="46" t="s">
        <v>843</v>
      </c>
      <c r="E754" s="47">
        <v>2858</v>
      </c>
      <c r="F754" s="48">
        <v>5.0000000000000001E-4</v>
      </c>
      <c r="G754" s="49">
        <f>E754/Resumo!$D$15</f>
        <v>2.9323237439127559E-2</v>
      </c>
    </row>
    <row r="755" spans="1:7" x14ac:dyDescent="0.2">
      <c r="A755" s="46">
        <v>754</v>
      </c>
      <c r="B755" s="46">
        <v>27194</v>
      </c>
      <c r="C755" s="46" t="s">
        <v>865</v>
      </c>
      <c r="D755" s="46" t="s">
        <v>862</v>
      </c>
      <c r="E755" s="47">
        <v>2666</v>
      </c>
      <c r="F755" s="48">
        <v>5.0000000000000001E-4</v>
      </c>
      <c r="G755" s="49">
        <f>E755/Resumo!$D$15</f>
        <v>2.7353306862391208E-2</v>
      </c>
    </row>
    <row r="756" spans="1:7" x14ac:dyDescent="0.2">
      <c r="A756" s="46">
        <v>755</v>
      </c>
      <c r="B756" s="46">
        <v>65065</v>
      </c>
      <c r="C756" s="46" t="s">
        <v>866</v>
      </c>
      <c r="D756" s="46" t="s">
        <v>841</v>
      </c>
      <c r="E756" s="47">
        <v>2634</v>
      </c>
      <c r="F756" s="48">
        <v>5.0000000000000001E-4</v>
      </c>
      <c r="G756" s="49">
        <f>E756/Resumo!$D$15</f>
        <v>2.7024985099601818E-2</v>
      </c>
    </row>
    <row r="757" spans="1:7" x14ac:dyDescent="0.2">
      <c r="A757" s="46">
        <v>756</v>
      </c>
      <c r="B757" s="46">
        <v>77000</v>
      </c>
      <c r="C757" s="46" t="s">
        <v>867</v>
      </c>
      <c r="D757" s="46" t="s">
        <v>839</v>
      </c>
      <c r="E757" s="47">
        <v>2523</v>
      </c>
      <c r="F757" s="48">
        <v>5.0000000000000001E-4</v>
      </c>
      <c r="G757" s="49">
        <f>E757/Resumo!$D$15</f>
        <v>2.5886118984926116E-2</v>
      </c>
    </row>
    <row r="758" spans="1:7" x14ac:dyDescent="0.2">
      <c r="A758" s="46">
        <v>757</v>
      </c>
      <c r="B758" s="46">
        <v>44130</v>
      </c>
      <c r="C758" s="46" t="s">
        <v>868</v>
      </c>
      <c r="D758" s="46" t="s">
        <v>869</v>
      </c>
      <c r="E758" s="47">
        <v>2452</v>
      </c>
      <c r="F758" s="48">
        <v>5.0000000000000001E-4</v>
      </c>
      <c r="G758" s="49">
        <f>E758/Resumo!$D$15</f>
        <v>2.5157655073737153E-2</v>
      </c>
    </row>
    <row r="759" spans="1:7" x14ac:dyDescent="0.2">
      <c r="A759" s="46">
        <v>758</v>
      </c>
      <c r="B759" s="46">
        <v>51234</v>
      </c>
      <c r="C759" s="46" t="s">
        <v>870</v>
      </c>
      <c r="D759" s="46" t="s">
        <v>854</v>
      </c>
      <c r="E759" s="47">
        <v>2435</v>
      </c>
      <c r="F759" s="48">
        <v>5.0000000000000001E-4</v>
      </c>
      <c r="G759" s="49">
        <f>E759/Resumo!$D$15</f>
        <v>2.4983234137255287E-2</v>
      </c>
    </row>
    <row r="760" spans="1:7" x14ac:dyDescent="0.2">
      <c r="A760" s="46">
        <v>759</v>
      </c>
      <c r="B760" s="46">
        <v>17147</v>
      </c>
      <c r="C760" s="46" t="s">
        <v>871</v>
      </c>
      <c r="D760" s="46" t="s">
        <v>843</v>
      </c>
      <c r="E760" s="47">
        <v>2361</v>
      </c>
      <c r="F760" s="48">
        <v>4.0000000000000002E-4</v>
      </c>
      <c r="G760" s="49">
        <f>E760/Resumo!$D$15</f>
        <v>2.4223990060804817E-2</v>
      </c>
    </row>
    <row r="761" spans="1:7" x14ac:dyDescent="0.2">
      <c r="A761" s="46">
        <v>760</v>
      </c>
      <c r="B761" s="46">
        <v>27177</v>
      </c>
      <c r="C761" s="46" t="s">
        <v>872</v>
      </c>
      <c r="D761" s="46" t="s">
        <v>862</v>
      </c>
      <c r="E761" s="47">
        <v>2307</v>
      </c>
      <c r="F761" s="48">
        <v>4.0000000000000002E-4</v>
      </c>
      <c r="G761" s="49">
        <f>E761/Resumo!$D$15</f>
        <v>2.3669947086097719E-2</v>
      </c>
    </row>
    <row r="762" spans="1:7" x14ac:dyDescent="0.2">
      <c r="A762" s="46">
        <v>761</v>
      </c>
      <c r="B762" s="46">
        <v>18018</v>
      </c>
      <c r="C762" s="46" t="s">
        <v>873</v>
      </c>
      <c r="D762" s="46" t="s">
        <v>837</v>
      </c>
      <c r="E762" s="47">
        <v>2255</v>
      </c>
      <c r="F762" s="48">
        <v>4.0000000000000002E-4</v>
      </c>
      <c r="G762" s="49">
        <f>E762/Resumo!$D$15</f>
        <v>2.3136424221564957E-2</v>
      </c>
    </row>
    <row r="763" spans="1:7" x14ac:dyDescent="0.2">
      <c r="A763" s="46">
        <v>762</v>
      </c>
      <c r="B763" s="46">
        <v>28128</v>
      </c>
      <c r="C763" s="46" t="s">
        <v>874</v>
      </c>
      <c r="D763" s="46" t="s">
        <v>875</v>
      </c>
      <c r="E763" s="47">
        <v>2224</v>
      </c>
      <c r="F763" s="48">
        <v>4.0000000000000002E-4</v>
      </c>
      <c r="G763" s="49">
        <f>E763/Resumo!$D$15</f>
        <v>2.2818362513862735E-2</v>
      </c>
    </row>
    <row r="764" spans="1:7" x14ac:dyDescent="0.2">
      <c r="A764" s="46">
        <v>763</v>
      </c>
      <c r="B764" s="46">
        <v>18111</v>
      </c>
      <c r="C764" s="46" t="s">
        <v>876</v>
      </c>
      <c r="D764" s="46" t="s">
        <v>837</v>
      </c>
      <c r="E764" s="47">
        <v>2140</v>
      </c>
      <c r="F764" s="48">
        <v>4.0000000000000002E-4</v>
      </c>
      <c r="G764" s="49">
        <f>E764/Resumo!$D$15</f>
        <v>2.1956517886540582E-2</v>
      </c>
    </row>
    <row r="765" spans="1:7" x14ac:dyDescent="0.2">
      <c r="A765" s="46">
        <v>764</v>
      </c>
      <c r="B765" s="46">
        <v>77500</v>
      </c>
      <c r="C765" s="46" t="s">
        <v>877</v>
      </c>
      <c r="D765" s="46" t="s">
        <v>839</v>
      </c>
      <c r="E765" s="47">
        <v>2095</v>
      </c>
      <c r="F765" s="48">
        <v>4.0000000000000002E-4</v>
      </c>
      <c r="G765" s="49">
        <f>E765/Resumo!$D$15</f>
        <v>2.1494815407617999E-2</v>
      </c>
    </row>
    <row r="766" spans="1:7" x14ac:dyDescent="0.2">
      <c r="A766" s="46">
        <v>765</v>
      </c>
      <c r="B766" s="46">
        <v>17999</v>
      </c>
      <c r="C766" s="46" t="s">
        <v>878</v>
      </c>
      <c r="D766" s="46" t="s">
        <v>843</v>
      </c>
      <c r="E766" s="47">
        <v>2081</v>
      </c>
      <c r="F766" s="48">
        <v>4.0000000000000002E-4</v>
      </c>
      <c r="G766" s="49">
        <f>E766/Resumo!$D$15</f>
        <v>2.135117463639764E-2</v>
      </c>
    </row>
    <row r="767" spans="1:7" x14ac:dyDescent="0.2">
      <c r="A767" s="46">
        <v>766</v>
      </c>
      <c r="B767" s="46">
        <v>77157</v>
      </c>
      <c r="C767" s="46" t="s">
        <v>879</v>
      </c>
      <c r="D767" s="46" t="s">
        <v>839</v>
      </c>
      <c r="E767" s="47">
        <v>2064</v>
      </c>
      <c r="F767" s="48">
        <v>4.0000000000000002E-4</v>
      </c>
      <c r="G767" s="49">
        <f>E767/Resumo!$D$15</f>
        <v>2.1176753699915774E-2</v>
      </c>
    </row>
    <row r="768" spans="1:7" x14ac:dyDescent="0.2">
      <c r="A768" s="46">
        <v>767</v>
      </c>
      <c r="B768" s="46">
        <v>44123</v>
      </c>
      <c r="C768" s="46" t="s">
        <v>880</v>
      </c>
      <c r="D768" s="46" t="s">
        <v>869</v>
      </c>
      <c r="E768" s="47">
        <v>2041</v>
      </c>
      <c r="F768" s="48">
        <v>4.0000000000000002E-4</v>
      </c>
      <c r="G768" s="49">
        <f>E768/Resumo!$D$15</f>
        <v>2.0940772432910901E-2</v>
      </c>
    </row>
    <row r="769" spans="1:7" x14ac:dyDescent="0.2">
      <c r="A769" s="46">
        <v>768</v>
      </c>
      <c r="B769" s="46">
        <v>17251</v>
      </c>
      <c r="C769" s="46" t="s">
        <v>881</v>
      </c>
      <c r="D769" s="46" t="s">
        <v>843</v>
      </c>
      <c r="E769" s="47">
        <v>2026</v>
      </c>
      <c r="F769" s="48">
        <v>4.0000000000000002E-4</v>
      </c>
      <c r="G769" s="49">
        <f>E769/Resumo!$D$15</f>
        <v>2.0786871606603374E-2</v>
      </c>
    </row>
    <row r="770" spans="1:7" x14ac:dyDescent="0.2">
      <c r="A770" s="46">
        <v>769</v>
      </c>
      <c r="B770" s="46">
        <v>17444</v>
      </c>
      <c r="C770" s="46" t="s">
        <v>882</v>
      </c>
      <c r="D770" s="46" t="s">
        <v>843</v>
      </c>
      <c r="E770" s="47">
        <v>2017</v>
      </c>
      <c r="F770" s="48">
        <v>4.0000000000000002E-4</v>
      </c>
      <c r="G770" s="49">
        <f>E770/Resumo!$D$15</f>
        <v>2.0694531110818856E-2</v>
      </c>
    </row>
    <row r="771" spans="1:7" x14ac:dyDescent="0.2">
      <c r="A771" s="46">
        <v>770</v>
      </c>
      <c r="B771" s="46">
        <v>65199</v>
      </c>
      <c r="C771" s="46" t="s">
        <v>883</v>
      </c>
      <c r="D771" s="46" t="s">
        <v>841</v>
      </c>
      <c r="E771" s="47">
        <v>2015</v>
      </c>
      <c r="F771" s="48">
        <v>4.0000000000000002E-4</v>
      </c>
      <c r="G771" s="49">
        <f>E771/Resumo!$D$15</f>
        <v>2.0674011000644518E-2</v>
      </c>
    </row>
    <row r="772" spans="1:7" x14ac:dyDescent="0.2">
      <c r="A772" s="46">
        <v>771</v>
      </c>
      <c r="B772" s="46">
        <v>51157</v>
      </c>
      <c r="C772" s="46" t="s">
        <v>884</v>
      </c>
      <c r="D772" s="46" t="s">
        <v>854</v>
      </c>
      <c r="E772" s="47">
        <v>1918</v>
      </c>
      <c r="F772" s="48">
        <v>4.0000000000000002E-4</v>
      </c>
      <c r="G772" s="49">
        <f>E772/Resumo!$D$15</f>
        <v>1.9678785657189175E-2</v>
      </c>
    </row>
    <row r="773" spans="1:7" x14ac:dyDescent="0.2">
      <c r="A773" s="46">
        <v>772</v>
      </c>
      <c r="B773" s="46">
        <v>51323</v>
      </c>
      <c r="C773" s="46" t="s">
        <v>885</v>
      </c>
      <c r="D773" s="46" t="s">
        <v>854</v>
      </c>
      <c r="E773" s="47">
        <v>1905</v>
      </c>
      <c r="F773" s="48">
        <v>4.0000000000000002E-4</v>
      </c>
      <c r="G773" s="49">
        <f>E773/Resumo!$D$15</f>
        <v>1.9545404941055985E-2</v>
      </c>
    </row>
    <row r="774" spans="1:7" x14ac:dyDescent="0.2">
      <c r="A774" s="46">
        <v>773</v>
      </c>
      <c r="B774" s="46">
        <v>17888</v>
      </c>
      <c r="C774" s="46" t="s">
        <v>886</v>
      </c>
      <c r="D774" s="46" t="s">
        <v>843</v>
      </c>
      <c r="E774" s="47">
        <v>1845</v>
      </c>
      <c r="F774" s="48">
        <v>2.9999999999999997E-4</v>
      </c>
      <c r="G774" s="49">
        <f>E774/Resumo!$D$15</f>
        <v>1.8929801635825874E-2</v>
      </c>
    </row>
    <row r="775" spans="1:7" x14ac:dyDescent="0.2">
      <c r="A775" s="46">
        <v>774</v>
      </c>
      <c r="B775" s="46">
        <v>65300</v>
      </c>
      <c r="C775" s="46" t="s">
        <v>887</v>
      </c>
      <c r="D775" s="46" t="s">
        <v>841</v>
      </c>
      <c r="E775" s="47">
        <v>1839</v>
      </c>
      <c r="F775" s="48">
        <v>2.9999999999999997E-4</v>
      </c>
      <c r="G775" s="49">
        <f>E775/Resumo!$D$15</f>
        <v>1.8868241305302864E-2</v>
      </c>
    </row>
    <row r="776" spans="1:7" x14ac:dyDescent="0.2">
      <c r="A776" s="46">
        <v>775</v>
      </c>
      <c r="B776" s="46">
        <v>65999</v>
      </c>
      <c r="C776" s="46" t="s">
        <v>888</v>
      </c>
      <c r="D776" s="46" t="s">
        <v>841</v>
      </c>
      <c r="E776" s="47">
        <v>1827</v>
      </c>
      <c r="F776" s="48">
        <v>2.9999999999999997E-4</v>
      </c>
      <c r="G776" s="49">
        <f>E776/Resumo!$D$15</f>
        <v>1.8745120644256843E-2</v>
      </c>
    </row>
    <row r="777" spans="1:7" x14ac:dyDescent="0.2">
      <c r="A777" s="46">
        <v>776</v>
      </c>
      <c r="B777" s="46">
        <v>18222</v>
      </c>
      <c r="C777" s="46" t="s">
        <v>889</v>
      </c>
      <c r="D777" s="46" t="s">
        <v>837</v>
      </c>
      <c r="E777" s="47">
        <v>1826</v>
      </c>
      <c r="F777" s="48">
        <v>2.9999999999999997E-4</v>
      </c>
      <c r="G777" s="49">
        <f>E777/Resumo!$D$15</f>
        <v>1.8734860589169674E-2</v>
      </c>
    </row>
    <row r="778" spans="1:7" x14ac:dyDescent="0.2">
      <c r="A778" s="46">
        <v>777</v>
      </c>
      <c r="B778" s="46">
        <v>17011</v>
      </c>
      <c r="C778" s="46" t="s">
        <v>890</v>
      </c>
      <c r="D778" s="46" t="s">
        <v>843</v>
      </c>
      <c r="E778" s="47">
        <v>1819</v>
      </c>
      <c r="F778" s="48">
        <v>2.9999999999999997E-4</v>
      </c>
      <c r="G778" s="49">
        <f>E778/Resumo!$D$15</f>
        <v>1.8663040203559494E-2</v>
      </c>
    </row>
    <row r="779" spans="1:7" x14ac:dyDescent="0.2">
      <c r="A779" s="46">
        <v>778</v>
      </c>
      <c r="B779" s="46">
        <v>77007</v>
      </c>
      <c r="C779" s="46" t="s">
        <v>891</v>
      </c>
      <c r="D779" s="46" t="s">
        <v>839</v>
      </c>
      <c r="E779" s="47">
        <v>1684</v>
      </c>
      <c r="F779" s="48">
        <v>2.9999999999999997E-4</v>
      </c>
      <c r="G779" s="49">
        <f>E779/Resumo!$D$15</f>
        <v>1.7277932766791747E-2</v>
      </c>
    </row>
    <row r="780" spans="1:7" x14ac:dyDescent="0.2">
      <c r="A780" s="46">
        <v>779</v>
      </c>
      <c r="B780" s="46">
        <v>44111</v>
      </c>
      <c r="C780" s="46" t="s">
        <v>892</v>
      </c>
      <c r="D780" s="46" t="s">
        <v>869</v>
      </c>
      <c r="E780" s="47">
        <v>1623</v>
      </c>
      <c r="F780" s="48">
        <v>2.9999999999999997E-4</v>
      </c>
      <c r="G780" s="49">
        <f>E780/Resumo!$D$15</f>
        <v>1.6652069406474467E-2</v>
      </c>
    </row>
    <row r="781" spans="1:7" x14ac:dyDescent="0.2">
      <c r="A781" s="46">
        <v>780</v>
      </c>
      <c r="B781" s="46">
        <v>65265</v>
      </c>
      <c r="C781" s="46" t="s">
        <v>893</v>
      </c>
      <c r="D781" s="46" t="s">
        <v>841</v>
      </c>
      <c r="E781" s="47">
        <v>1609</v>
      </c>
      <c r="F781" s="48">
        <v>2.9999999999999997E-4</v>
      </c>
      <c r="G781" s="49">
        <f>E781/Resumo!$D$15</f>
        <v>1.6508428635254108E-2</v>
      </c>
    </row>
    <row r="782" spans="1:7" x14ac:dyDescent="0.2">
      <c r="A782" s="46">
        <v>781</v>
      </c>
      <c r="B782" s="46">
        <v>27015</v>
      </c>
      <c r="C782" s="46" t="s">
        <v>894</v>
      </c>
      <c r="D782" s="46" t="s">
        <v>862</v>
      </c>
      <c r="E782" s="47">
        <v>1602</v>
      </c>
      <c r="F782" s="48">
        <v>2.9999999999999997E-4</v>
      </c>
      <c r="G782" s="49">
        <f>E782/Resumo!$D$15</f>
        <v>1.6436608249643929E-2</v>
      </c>
    </row>
    <row r="783" spans="1:7" x14ac:dyDescent="0.2">
      <c r="A783" s="46">
        <v>782</v>
      </c>
      <c r="B783" s="46">
        <v>77555</v>
      </c>
      <c r="C783" s="46" t="s">
        <v>895</v>
      </c>
      <c r="D783" s="46" t="s">
        <v>839</v>
      </c>
      <c r="E783" s="47">
        <v>1600</v>
      </c>
      <c r="F783" s="48">
        <v>2.9999999999999997E-4</v>
      </c>
      <c r="G783" s="49">
        <f>E783/Resumo!$D$15</f>
        <v>1.6416088139469594E-2</v>
      </c>
    </row>
    <row r="784" spans="1:7" x14ac:dyDescent="0.2">
      <c r="A784" s="46">
        <v>783</v>
      </c>
      <c r="B784" s="46">
        <v>65512</v>
      </c>
      <c r="C784" s="46" t="s">
        <v>896</v>
      </c>
      <c r="D784" s="46" t="s">
        <v>841</v>
      </c>
      <c r="E784" s="47">
        <v>1515</v>
      </c>
      <c r="F784" s="48">
        <v>2.9999999999999997E-4</v>
      </c>
      <c r="G784" s="49">
        <f>E784/Resumo!$D$15</f>
        <v>1.5543983457060271E-2</v>
      </c>
    </row>
    <row r="785" spans="1:7" x14ac:dyDescent="0.2">
      <c r="A785" s="46">
        <v>784</v>
      </c>
      <c r="B785" s="46">
        <v>17122</v>
      </c>
      <c r="C785" s="46" t="s">
        <v>897</v>
      </c>
      <c r="D785" s="46" t="s">
        <v>843</v>
      </c>
      <c r="E785" s="47">
        <v>1476</v>
      </c>
      <c r="F785" s="48">
        <v>2.9999999999999997E-4</v>
      </c>
      <c r="G785" s="49">
        <f>E785/Resumo!$D$15</f>
        <v>1.5143841308660699E-2</v>
      </c>
    </row>
    <row r="786" spans="1:7" x14ac:dyDescent="0.2">
      <c r="A786" s="46">
        <v>785</v>
      </c>
      <c r="B786" s="46">
        <v>16300</v>
      </c>
      <c r="C786" s="46" t="s">
        <v>898</v>
      </c>
      <c r="D786" s="46" t="s">
        <v>899</v>
      </c>
      <c r="E786" s="47">
        <v>1470</v>
      </c>
      <c r="F786" s="48">
        <v>2.9999999999999997E-4</v>
      </c>
      <c r="G786" s="49">
        <f>E786/Resumo!$D$15</f>
        <v>1.5082280978137689E-2</v>
      </c>
    </row>
    <row r="787" spans="1:7" x14ac:dyDescent="0.2">
      <c r="A787" s="46">
        <v>786</v>
      </c>
      <c r="B787" s="46">
        <v>27200</v>
      </c>
      <c r="C787" s="46" t="s">
        <v>900</v>
      </c>
      <c r="D787" s="46" t="s">
        <v>862</v>
      </c>
      <c r="E787" s="47">
        <v>1467</v>
      </c>
      <c r="F787" s="48">
        <v>2.9999999999999997E-4</v>
      </c>
      <c r="G787" s="49">
        <f>E787/Resumo!$D$15</f>
        <v>1.5051500812876184E-2</v>
      </c>
    </row>
    <row r="788" spans="1:7" x14ac:dyDescent="0.2">
      <c r="A788" s="46">
        <v>787</v>
      </c>
      <c r="B788" s="46">
        <v>65165</v>
      </c>
      <c r="C788" s="46" t="s">
        <v>901</v>
      </c>
      <c r="D788" s="46" t="s">
        <v>841</v>
      </c>
      <c r="E788" s="47">
        <v>1467</v>
      </c>
      <c r="F788" s="48">
        <v>2.9999999999999997E-4</v>
      </c>
      <c r="G788" s="49">
        <f>E788/Resumo!$D$15</f>
        <v>1.5051500812876184E-2</v>
      </c>
    </row>
    <row r="789" spans="1:7" x14ac:dyDescent="0.2">
      <c r="A789" s="46">
        <v>788</v>
      </c>
      <c r="B789" s="46">
        <v>17211</v>
      </c>
      <c r="C789" s="46" t="s">
        <v>902</v>
      </c>
      <c r="D789" s="46" t="s">
        <v>843</v>
      </c>
      <c r="E789" s="47">
        <v>1450</v>
      </c>
      <c r="F789" s="48">
        <v>2.9999999999999997E-4</v>
      </c>
      <c r="G789" s="49">
        <f>E789/Resumo!$D$15</f>
        <v>1.487707987639432E-2</v>
      </c>
    </row>
    <row r="790" spans="1:7" x14ac:dyDescent="0.2">
      <c r="A790" s="46">
        <v>789</v>
      </c>
      <c r="B790" s="46">
        <v>44566</v>
      </c>
      <c r="C790" s="46" t="s">
        <v>903</v>
      </c>
      <c r="D790" s="46" t="s">
        <v>869</v>
      </c>
      <c r="E790" s="47">
        <v>1450</v>
      </c>
      <c r="F790" s="48">
        <v>2.9999999999999997E-4</v>
      </c>
      <c r="G790" s="49">
        <f>E790/Resumo!$D$15</f>
        <v>1.487707987639432E-2</v>
      </c>
    </row>
    <row r="791" spans="1:7" x14ac:dyDescent="0.2">
      <c r="A791" s="46">
        <v>790</v>
      </c>
      <c r="B791" s="46">
        <v>36444</v>
      </c>
      <c r="C791" s="46" t="s">
        <v>904</v>
      </c>
      <c r="D791" s="46" t="s">
        <v>848</v>
      </c>
      <c r="E791" s="47">
        <v>1446</v>
      </c>
      <c r="F791" s="48">
        <v>2.9999999999999997E-4</v>
      </c>
      <c r="G791" s="49">
        <f>E791/Resumo!$D$15</f>
        <v>1.4836039656045645E-2</v>
      </c>
    </row>
    <row r="792" spans="1:7" x14ac:dyDescent="0.2">
      <c r="A792" s="46">
        <v>791</v>
      </c>
      <c r="B792" s="46">
        <v>65500</v>
      </c>
      <c r="C792" s="46" t="s">
        <v>905</v>
      </c>
      <c r="D792" s="46" t="s">
        <v>841</v>
      </c>
      <c r="E792" s="47">
        <v>1443</v>
      </c>
      <c r="F792" s="48">
        <v>2.9999999999999997E-4</v>
      </c>
      <c r="G792" s="49">
        <f>E792/Resumo!$D$15</f>
        <v>1.4805259490784138E-2</v>
      </c>
    </row>
    <row r="793" spans="1:7" x14ac:dyDescent="0.2">
      <c r="A793" s="46">
        <v>792</v>
      </c>
      <c r="B793" s="46">
        <v>65121</v>
      </c>
      <c r="C793" s="46" t="s">
        <v>906</v>
      </c>
      <c r="D793" s="46" t="s">
        <v>841</v>
      </c>
      <c r="E793" s="47">
        <v>1429</v>
      </c>
      <c r="F793" s="48">
        <v>2.9999999999999997E-4</v>
      </c>
      <c r="G793" s="49">
        <f>E793/Resumo!$D$15</f>
        <v>1.466161871956378E-2</v>
      </c>
    </row>
    <row r="794" spans="1:7" x14ac:dyDescent="0.2">
      <c r="A794" s="46">
        <v>793</v>
      </c>
      <c r="B794" s="46">
        <v>70700</v>
      </c>
      <c r="C794" s="46" t="s">
        <v>907</v>
      </c>
      <c r="D794" s="46" t="s">
        <v>908</v>
      </c>
      <c r="E794" s="47">
        <v>1415</v>
      </c>
      <c r="F794" s="48">
        <v>2.9999999999999997E-4</v>
      </c>
      <c r="G794" s="49">
        <f>E794/Resumo!$D$15</f>
        <v>1.4517977948343421E-2</v>
      </c>
    </row>
    <row r="795" spans="1:7" x14ac:dyDescent="0.2">
      <c r="A795" s="46">
        <v>794</v>
      </c>
      <c r="B795" s="46">
        <v>65551</v>
      </c>
      <c r="C795" s="46" t="s">
        <v>909</v>
      </c>
      <c r="D795" s="46" t="s">
        <v>841</v>
      </c>
      <c r="E795" s="47">
        <v>1414</v>
      </c>
      <c r="F795" s="48">
        <v>2.9999999999999997E-4</v>
      </c>
      <c r="G795" s="49">
        <f>E795/Resumo!$D$15</f>
        <v>1.4507717893256254E-2</v>
      </c>
    </row>
    <row r="796" spans="1:7" x14ac:dyDescent="0.2">
      <c r="A796" s="46">
        <v>795</v>
      </c>
      <c r="B796" s="46">
        <v>77444</v>
      </c>
      <c r="C796" s="46" t="s">
        <v>910</v>
      </c>
      <c r="D796" s="46" t="s">
        <v>839</v>
      </c>
      <c r="E796" s="47">
        <v>1411</v>
      </c>
      <c r="F796" s="48">
        <v>2.9999999999999997E-4</v>
      </c>
      <c r="G796" s="49">
        <f>E796/Resumo!$D$15</f>
        <v>1.4476937727994748E-2</v>
      </c>
    </row>
    <row r="797" spans="1:7" x14ac:dyDescent="0.2">
      <c r="A797" s="46">
        <v>796</v>
      </c>
      <c r="B797" s="46">
        <v>28000</v>
      </c>
      <c r="C797" s="46" t="s">
        <v>911</v>
      </c>
      <c r="D797" s="46" t="s">
        <v>875</v>
      </c>
      <c r="E797" s="47">
        <v>1391</v>
      </c>
      <c r="F797" s="48">
        <v>2.9999999999999997E-4</v>
      </c>
      <c r="G797" s="49">
        <f>E797/Resumo!$D$15</f>
        <v>1.4271736626251377E-2</v>
      </c>
    </row>
    <row r="798" spans="1:7" x14ac:dyDescent="0.2">
      <c r="A798" s="46">
        <v>797</v>
      </c>
      <c r="B798" s="46">
        <v>51193</v>
      </c>
      <c r="C798" s="46" t="s">
        <v>912</v>
      </c>
      <c r="D798" s="46" t="s">
        <v>854</v>
      </c>
      <c r="E798" s="47">
        <v>1390</v>
      </c>
      <c r="F798" s="48">
        <v>2.9999999999999997E-4</v>
      </c>
      <c r="G798" s="49">
        <f>E798/Resumo!$D$15</f>
        <v>1.4261476571164208E-2</v>
      </c>
    </row>
    <row r="799" spans="1:7" x14ac:dyDescent="0.2">
      <c r="A799" s="46">
        <v>798</v>
      </c>
      <c r="B799" s="46">
        <v>65030</v>
      </c>
      <c r="C799" s="46" t="s">
        <v>913</v>
      </c>
      <c r="D799" s="46" t="s">
        <v>841</v>
      </c>
      <c r="E799" s="47">
        <v>1366</v>
      </c>
      <c r="F799" s="48">
        <v>2.9999999999999997E-4</v>
      </c>
      <c r="G799" s="49">
        <f>E799/Resumo!$D$15</f>
        <v>1.4015235249072165E-2</v>
      </c>
    </row>
    <row r="800" spans="1:7" x14ac:dyDescent="0.2">
      <c r="A800" s="46">
        <v>799</v>
      </c>
      <c r="B800" s="46">
        <v>17875</v>
      </c>
      <c r="C800" s="46" t="s">
        <v>914</v>
      </c>
      <c r="D800" s="46" t="s">
        <v>843</v>
      </c>
      <c r="E800" s="47">
        <v>1348</v>
      </c>
      <c r="F800" s="48">
        <v>2.9999999999999997E-4</v>
      </c>
      <c r="G800" s="49">
        <f>E800/Resumo!$D$15</f>
        <v>1.3830554257503132E-2</v>
      </c>
    </row>
    <row r="801" spans="1:7" x14ac:dyDescent="0.2">
      <c r="A801" s="46">
        <v>800</v>
      </c>
      <c r="B801" s="46">
        <v>44001</v>
      </c>
      <c r="C801" s="46" t="s">
        <v>915</v>
      </c>
      <c r="D801" s="46" t="s">
        <v>869</v>
      </c>
      <c r="E801" s="47">
        <v>1341</v>
      </c>
      <c r="F801" s="48">
        <v>2.9999999999999997E-4</v>
      </c>
      <c r="G801" s="49">
        <f>E801/Resumo!$D$15</f>
        <v>1.3758733871892952E-2</v>
      </c>
    </row>
    <row r="802" spans="1:7" x14ac:dyDescent="0.2">
      <c r="A802" s="46">
        <v>801</v>
      </c>
      <c r="B802" s="46">
        <v>65656</v>
      </c>
      <c r="C802" s="46" t="s">
        <v>916</v>
      </c>
      <c r="D802" s="46" t="s">
        <v>841</v>
      </c>
      <c r="E802" s="47">
        <v>1304</v>
      </c>
      <c r="F802" s="48">
        <v>2.0000000000000001E-4</v>
      </c>
      <c r="G802" s="49">
        <f>E802/Resumo!$D$15</f>
        <v>1.3379111833667719E-2</v>
      </c>
    </row>
    <row r="803" spans="1:7" x14ac:dyDescent="0.2">
      <c r="A803" s="46">
        <v>802</v>
      </c>
      <c r="B803" s="46">
        <v>17187</v>
      </c>
      <c r="C803" s="46" t="s">
        <v>917</v>
      </c>
      <c r="D803" s="46" t="s">
        <v>843</v>
      </c>
      <c r="E803" s="47">
        <v>1271</v>
      </c>
      <c r="F803" s="48">
        <v>2.0000000000000001E-4</v>
      </c>
      <c r="G803" s="49">
        <f>E803/Resumo!$D$15</f>
        <v>1.3040530015791158E-2</v>
      </c>
    </row>
    <row r="804" spans="1:7" x14ac:dyDescent="0.2">
      <c r="A804" s="46">
        <v>803</v>
      </c>
      <c r="B804" s="46">
        <v>77880</v>
      </c>
      <c r="C804" s="46" t="s">
        <v>918</v>
      </c>
      <c r="D804" s="46" t="s">
        <v>839</v>
      </c>
      <c r="E804" s="47">
        <v>1258</v>
      </c>
      <c r="F804" s="48">
        <v>2.0000000000000001E-4</v>
      </c>
      <c r="G804" s="49">
        <f>E804/Resumo!$D$15</f>
        <v>1.2907149299657968E-2</v>
      </c>
    </row>
    <row r="805" spans="1:7" x14ac:dyDescent="0.2">
      <c r="A805" s="46">
        <v>804</v>
      </c>
      <c r="B805" s="46">
        <v>28100</v>
      </c>
      <c r="C805" s="46" t="s">
        <v>919</v>
      </c>
      <c r="D805" s="46" t="s">
        <v>875</v>
      </c>
      <c r="E805" s="47">
        <v>1243</v>
      </c>
      <c r="F805" s="48">
        <v>2.0000000000000001E-4</v>
      </c>
      <c r="G805" s="49">
        <f>E805/Resumo!$D$15</f>
        <v>1.275324847335044E-2</v>
      </c>
    </row>
    <row r="806" spans="1:7" x14ac:dyDescent="0.2">
      <c r="A806" s="46">
        <v>805</v>
      </c>
      <c r="B806" s="46">
        <v>36500</v>
      </c>
      <c r="C806" s="46" t="s">
        <v>920</v>
      </c>
      <c r="D806" s="46" t="s">
        <v>848</v>
      </c>
      <c r="E806" s="47">
        <v>1211</v>
      </c>
      <c r="F806" s="48">
        <v>2.0000000000000001E-4</v>
      </c>
      <c r="G806" s="49">
        <f>E806/Resumo!$D$15</f>
        <v>1.2424926710561049E-2</v>
      </c>
    </row>
    <row r="807" spans="1:7" x14ac:dyDescent="0.2">
      <c r="A807" s="46">
        <v>806</v>
      </c>
      <c r="B807" s="46">
        <v>44062</v>
      </c>
      <c r="C807" s="46" t="s">
        <v>921</v>
      </c>
      <c r="D807" s="46" t="s">
        <v>869</v>
      </c>
      <c r="E807" s="47">
        <v>1207</v>
      </c>
      <c r="F807" s="48">
        <v>2.0000000000000001E-4</v>
      </c>
      <c r="G807" s="49">
        <f>E807/Resumo!$D$15</f>
        <v>1.2383886490212374E-2</v>
      </c>
    </row>
    <row r="808" spans="1:7" x14ac:dyDescent="0.2">
      <c r="A808" s="46">
        <v>807</v>
      </c>
      <c r="B808" s="46">
        <v>28911</v>
      </c>
      <c r="C808" s="46" t="s">
        <v>922</v>
      </c>
      <c r="D808" s="46" t="s">
        <v>875</v>
      </c>
      <c r="E808" s="47">
        <v>1160</v>
      </c>
      <c r="F808" s="48">
        <v>2.0000000000000001E-4</v>
      </c>
      <c r="G808" s="49">
        <f>E808/Resumo!$D$15</f>
        <v>1.1901663901115455E-2</v>
      </c>
    </row>
    <row r="809" spans="1:7" x14ac:dyDescent="0.2">
      <c r="A809" s="46">
        <v>808</v>
      </c>
      <c r="B809" s="46">
        <v>28357</v>
      </c>
      <c r="C809" s="46" t="s">
        <v>923</v>
      </c>
      <c r="D809" s="46" t="s">
        <v>875</v>
      </c>
      <c r="E809" s="47">
        <v>1158</v>
      </c>
      <c r="F809" s="48">
        <v>2.0000000000000001E-4</v>
      </c>
      <c r="G809" s="49">
        <f>E809/Resumo!$D$15</f>
        <v>1.1881143790941118E-2</v>
      </c>
    </row>
    <row r="810" spans="1:7" x14ac:dyDescent="0.2">
      <c r="A810" s="46">
        <v>809</v>
      </c>
      <c r="B810" s="46">
        <v>54222</v>
      </c>
      <c r="C810" s="46" t="s">
        <v>924</v>
      </c>
      <c r="D810" s="46" t="s">
        <v>857</v>
      </c>
      <c r="E810" s="47">
        <v>1137</v>
      </c>
      <c r="F810" s="48">
        <v>2.0000000000000001E-4</v>
      </c>
      <c r="G810" s="49">
        <f>E810/Resumo!$D$15</f>
        <v>1.166568263411058E-2</v>
      </c>
    </row>
    <row r="811" spans="1:7" x14ac:dyDescent="0.2">
      <c r="A811" s="46">
        <v>810</v>
      </c>
      <c r="B811" s="46">
        <v>27777</v>
      </c>
      <c r="C811" s="46" t="s">
        <v>925</v>
      </c>
      <c r="D811" s="46" t="s">
        <v>862</v>
      </c>
      <c r="E811" s="47">
        <v>1129</v>
      </c>
      <c r="F811" s="48">
        <v>2.0000000000000001E-4</v>
      </c>
      <c r="G811" s="49">
        <f>E811/Resumo!$D$15</f>
        <v>1.1583602193413232E-2</v>
      </c>
    </row>
    <row r="812" spans="1:7" x14ac:dyDescent="0.2">
      <c r="A812" s="46">
        <v>811</v>
      </c>
      <c r="B812" s="46">
        <v>70500</v>
      </c>
      <c r="C812" s="46" t="s">
        <v>926</v>
      </c>
      <c r="D812" s="46" t="s">
        <v>908</v>
      </c>
      <c r="E812" s="47">
        <v>1103</v>
      </c>
      <c r="F812" s="48">
        <v>2.0000000000000001E-4</v>
      </c>
      <c r="G812" s="49">
        <f>E812/Resumo!$D$15</f>
        <v>1.131684076114685E-2</v>
      </c>
    </row>
    <row r="813" spans="1:7" x14ac:dyDescent="0.2">
      <c r="A813" s="46">
        <v>812</v>
      </c>
      <c r="B813" s="46">
        <v>17233</v>
      </c>
      <c r="C813" s="46" t="s">
        <v>927</v>
      </c>
      <c r="D813" s="46" t="s">
        <v>843</v>
      </c>
      <c r="E813" s="47">
        <v>1096</v>
      </c>
      <c r="F813" s="48">
        <v>2.0000000000000001E-4</v>
      </c>
      <c r="G813" s="49">
        <f>E813/Resumo!$D$15</f>
        <v>1.1245020375536671E-2</v>
      </c>
    </row>
    <row r="814" spans="1:7" x14ac:dyDescent="0.2">
      <c r="A814" s="46">
        <v>813</v>
      </c>
      <c r="B814" s="46">
        <v>27222</v>
      </c>
      <c r="C814" s="46" t="s">
        <v>928</v>
      </c>
      <c r="D814" s="46" t="s">
        <v>862</v>
      </c>
      <c r="E814" s="47">
        <v>1093</v>
      </c>
      <c r="F814" s="48">
        <v>2.0000000000000001E-4</v>
      </c>
      <c r="G814" s="49">
        <f>E814/Resumo!$D$15</f>
        <v>1.1214240210275166E-2</v>
      </c>
    </row>
    <row r="815" spans="1:7" x14ac:dyDescent="0.2">
      <c r="A815" s="46">
        <v>814</v>
      </c>
      <c r="B815" s="46">
        <v>51123</v>
      </c>
      <c r="C815" s="46" t="s">
        <v>929</v>
      </c>
      <c r="D815" s="46" t="s">
        <v>854</v>
      </c>
      <c r="E815" s="47">
        <v>1082</v>
      </c>
      <c r="F815" s="48">
        <v>2.0000000000000001E-4</v>
      </c>
      <c r="G815" s="49">
        <f>E815/Resumo!$D$15</f>
        <v>1.1101379604316312E-2</v>
      </c>
    </row>
    <row r="816" spans="1:7" x14ac:dyDescent="0.2">
      <c r="A816" s="46">
        <v>815</v>
      </c>
      <c r="B816" s="46">
        <v>65060</v>
      </c>
      <c r="C816" s="46" t="s">
        <v>930</v>
      </c>
      <c r="D816" s="46" t="s">
        <v>841</v>
      </c>
      <c r="E816" s="47">
        <v>1072</v>
      </c>
      <c r="F816" s="48">
        <v>2.0000000000000001E-4</v>
      </c>
      <c r="G816" s="49">
        <f>E816/Resumo!$D$15</f>
        <v>1.0998779053444627E-2</v>
      </c>
    </row>
    <row r="817" spans="1:7" x14ac:dyDescent="0.2">
      <c r="A817" s="46">
        <v>816</v>
      </c>
      <c r="B817" s="46">
        <v>70133</v>
      </c>
      <c r="C817" s="46" t="s">
        <v>931</v>
      </c>
      <c r="D817" s="46" t="s">
        <v>908</v>
      </c>
      <c r="E817" s="47">
        <v>1066</v>
      </c>
      <c r="F817" s="48">
        <v>2.0000000000000001E-4</v>
      </c>
      <c r="G817" s="49">
        <f>E817/Resumo!$D$15</f>
        <v>1.0937218722921617E-2</v>
      </c>
    </row>
    <row r="818" spans="1:7" x14ac:dyDescent="0.2">
      <c r="A818" s="46">
        <v>817</v>
      </c>
      <c r="B818" s="46">
        <v>44007</v>
      </c>
      <c r="C818" s="46" t="s">
        <v>932</v>
      </c>
      <c r="D818" s="46" t="s">
        <v>869</v>
      </c>
      <c r="E818" s="47">
        <v>1059</v>
      </c>
      <c r="F818" s="48">
        <v>2.0000000000000001E-4</v>
      </c>
      <c r="G818" s="49">
        <f>E818/Resumo!$D$15</f>
        <v>1.0865398337311438E-2</v>
      </c>
    </row>
    <row r="819" spans="1:7" x14ac:dyDescent="0.2">
      <c r="A819" s="46">
        <v>818</v>
      </c>
      <c r="B819" s="46">
        <v>65050</v>
      </c>
      <c r="C819" s="46" t="s">
        <v>933</v>
      </c>
      <c r="D819" s="46" t="s">
        <v>841</v>
      </c>
      <c r="E819" s="47">
        <v>1053</v>
      </c>
      <c r="F819" s="48">
        <v>2.0000000000000001E-4</v>
      </c>
      <c r="G819" s="49">
        <f>E819/Resumo!$D$15</f>
        <v>1.0803838006788425E-2</v>
      </c>
    </row>
    <row r="820" spans="1:7" x14ac:dyDescent="0.2">
      <c r="A820" s="46">
        <v>819</v>
      </c>
      <c r="B820" s="46">
        <v>28333</v>
      </c>
      <c r="C820" s="46" t="s">
        <v>934</v>
      </c>
      <c r="D820" s="46" t="s">
        <v>875</v>
      </c>
      <c r="E820" s="47">
        <v>1031</v>
      </c>
      <c r="F820" s="48">
        <v>2.0000000000000001E-4</v>
      </c>
      <c r="G820" s="49">
        <f>E820/Resumo!$D$15</f>
        <v>1.057811679487072E-2</v>
      </c>
    </row>
    <row r="821" spans="1:7" x14ac:dyDescent="0.2">
      <c r="A821" s="46">
        <v>820</v>
      </c>
      <c r="B821" s="46">
        <v>44320</v>
      </c>
      <c r="C821" s="46" t="s">
        <v>935</v>
      </c>
      <c r="D821" s="46" t="s">
        <v>869</v>
      </c>
      <c r="E821" s="47">
        <v>1025</v>
      </c>
      <c r="F821" s="48">
        <v>2.0000000000000001E-4</v>
      </c>
      <c r="G821" s="49">
        <f>E821/Resumo!$D$15</f>
        <v>1.0516556464347708E-2</v>
      </c>
    </row>
    <row r="822" spans="1:7" x14ac:dyDescent="0.2">
      <c r="A822" s="46">
        <v>821</v>
      </c>
      <c r="B822" s="46">
        <v>65010</v>
      </c>
      <c r="C822" s="46" t="s">
        <v>936</v>
      </c>
      <c r="D822" s="46" t="s">
        <v>841</v>
      </c>
      <c r="E822" s="47">
        <v>1023</v>
      </c>
      <c r="F822" s="48">
        <v>2.0000000000000001E-4</v>
      </c>
      <c r="G822" s="49">
        <f>E822/Resumo!$D$15</f>
        <v>1.0496036354173371E-2</v>
      </c>
    </row>
    <row r="823" spans="1:7" x14ac:dyDescent="0.2">
      <c r="A823" s="46">
        <v>822</v>
      </c>
      <c r="B823" s="46">
        <v>18456</v>
      </c>
      <c r="C823" s="46" t="s">
        <v>937</v>
      </c>
      <c r="D823" s="46" t="s">
        <v>837</v>
      </c>
      <c r="E823" s="47">
        <v>1021</v>
      </c>
      <c r="F823" s="48">
        <v>2.0000000000000001E-4</v>
      </c>
      <c r="G823" s="49">
        <f>E823/Resumo!$D$15</f>
        <v>1.0475516243999033E-2</v>
      </c>
    </row>
    <row r="824" spans="1:7" x14ac:dyDescent="0.2">
      <c r="A824" s="46">
        <v>823</v>
      </c>
      <c r="B824" s="46">
        <v>17077</v>
      </c>
      <c r="C824" s="46" t="s">
        <v>938</v>
      </c>
      <c r="D824" s="46" t="s">
        <v>843</v>
      </c>
      <c r="E824" s="47">
        <v>1015</v>
      </c>
      <c r="F824" s="48">
        <v>2.0000000000000001E-4</v>
      </c>
      <c r="G824" s="49">
        <f>E824/Resumo!$D$15</f>
        <v>1.0413955913476023E-2</v>
      </c>
    </row>
    <row r="825" spans="1:7" x14ac:dyDescent="0.2">
      <c r="A825" s="46">
        <v>824</v>
      </c>
      <c r="B825" s="46">
        <v>65410</v>
      </c>
      <c r="C825" s="46" t="s">
        <v>939</v>
      </c>
      <c r="D825" s="46" t="s">
        <v>841</v>
      </c>
      <c r="E825" s="47">
        <v>1004</v>
      </c>
      <c r="F825" s="48">
        <v>2.0000000000000001E-4</v>
      </c>
      <c r="G825" s="49">
        <f>E825/Resumo!$D$15</f>
        <v>1.0301095307517169E-2</v>
      </c>
    </row>
    <row r="826" spans="1:7" x14ac:dyDescent="0.2">
      <c r="A826" s="46">
        <v>825</v>
      </c>
      <c r="B826" s="46">
        <v>65777</v>
      </c>
      <c r="C826" s="46" t="s">
        <v>940</v>
      </c>
      <c r="D826" s="46" t="s">
        <v>841</v>
      </c>
      <c r="E826" s="46">
        <v>991</v>
      </c>
      <c r="F826" s="48">
        <v>2.0000000000000001E-4</v>
      </c>
      <c r="G826" s="49">
        <f>E826/Resumo!$D$15</f>
        <v>1.016771459138398E-2</v>
      </c>
    </row>
    <row r="827" spans="1:7" x14ac:dyDescent="0.2">
      <c r="A827" s="46">
        <v>826</v>
      </c>
      <c r="B827" s="46">
        <v>54012</v>
      </c>
      <c r="C827" s="46" t="s">
        <v>941</v>
      </c>
      <c r="D827" s="46" t="s">
        <v>857</v>
      </c>
      <c r="E827" s="46">
        <v>963</v>
      </c>
      <c r="F827" s="48">
        <v>2.0000000000000001E-4</v>
      </c>
      <c r="G827" s="49">
        <f>E827/Resumo!$D$15</f>
        <v>9.8804330489432619E-3</v>
      </c>
    </row>
    <row r="828" spans="1:7" x14ac:dyDescent="0.2">
      <c r="A828" s="46">
        <v>827</v>
      </c>
      <c r="B828" s="46">
        <v>17377</v>
      </c>
      <c r="C828" s="46" t="s">
        <v>942</v>
      </c>
      <c r="D828" s="46" t="s">
        <v>843</v>
      </c>
      <c r="E828" s="46">
        <v>960</v>
      </c>
      <c r="F828" s="48">
        <v>2.0000000000000001E-4</v>
      </c>
      <c r="G828" s="49">
        <f>E828/Resumo!$D$15</f>
        <v>9.8496528836817566E-3</v>
      </c>
    </row>
    <row r="829" spans="1:7" x14ac:dyDescent="0.2">
      <c r="A829" s="46">
        <v>828</v>
      </c>
      <c r="B829" s="46">
        <v>28101</v>
      </c>
      <c r="C829" s="46" t="s">
        <v>943</v>
      </c>
      <c r="D829" s="46" t="s">
        <v>875</v>
      </c>
      <c r="E829" s="46">
        <v>960</v>
      </c>
      <c r="F829" s="48">
        <v>2.0000000000000001E-4</v>
      </c>
      <c r="G829" s="49">
        <f>E829/Resumo!$D$15</f>
        <v>9.8496528836817566E-3</v>
      </c>
    </row>
    <row r="830" spans="1:7" x14ac:dyDescent="0.2">
      <c r="A830" s="46">
        <v>829</v>
      </c>
      <c r="B830" s="46">
        <v>16016</v>
      </c>
      <c r="C830" s="46" t="s">
        <v>944</v>
      </c>
      <c r="D830" s="46" t="s">
        <v>899</v>
      </c>
      <c r="E830" s="46">
        <v>958</v>
      </c>
      <c r="F830" s="48">
        <v>2.0000000000000001E-4</v>
      </c>
      <c r="G830" s="49">
        <f>E830/Resumo!$D$15</f>
        <v>9.8291327735074187E-3</v>
      </c>
    </row>
    <row r="831" spans="1:7" x14ac:dyDescent="0.2">
      <c r="A831" s="46">
        <v>830</v>
      </c>
      <c r="B831" s="46">
        <v>27202</v>
      </c>
      <c r="C831" s="46" t="s">
        <v>945</v>
      </c>
      <c r="D831" s="46" t="s">
        <v>862</v>
      </c>
      <c r="E831" s="46">
        <v>950</v>
      </c>
      <c r="F831" s="48">
        <v>2.0000000000000001E-4</v>
      </c>
      <c r="G831" s="49">
        <f>E831/Resumo!$D$15</f>
        <v>9.7470523328100703E-3</v>
      </c>
    </row>
    <row r="832" spans="1:7" x14ac:dyDescent="0.2">
      <c r="A832" s="46">
        <v>831</v>
      </c>
      <c r="B832" s="46">
        <v>18100</v>
      </c>
      <c r="C832" s="46" t="s">
        <v>946</v>
      </c>
      <c r="D832" s="46" t="s">
        <v>837</v>
      </c>
      <c r="E832" s="46">
        <v>944</v>
      </c>
      <c r="F832" s="48">
        <v>2.0000000000000001E-4</v>
      </c>
      <c r="G832" s="49">
        <f>E832/Resumo!$D$15</f>
        <v>9.6854920022870598E-3</v>
      </c>
    </row>
    <row r="833" spans="1:7" x14ac:dyDescent="0.2">
      <c r="A833" s="46">
        <v>832</v>
      </c>
      <c r="B833" s="46">
        <v>36777</v>
      </c>
      <c r="C833" s="46" t="s">
        <v>947</v>
      </c>
      <c r="D833" s="46" t="s">
        <v>848</v>
      </c>
      <c r="E833" s="46">
        <v>937</v>
      </c>
      <c r="F833" s="48">
        <v>2.0000000000000001E-4</v>
      </c>
      <c r="G833" s="49">
        <f>E833/Resumo!$D$15</f>
        <v>9.6136716166768804E-3</v>
      </c>
    </row>
    <row r="834" spans="1:7" x14ac:dyDescent="0.2">
      <c r="A834" s="46">
        <v>833</v>
      </c>
      <c r="B834" s="46">
        <v>51444</v>
      </c>
      <c r="C834" s="46" t="s">
        <v>948</v>
      </c>
      <c r="D834" s="46" t="s">
        <v>854</v>
      </c>
      <c r="E834" s="46">
        <v>936</v>
      </c>
      <c r="F834" s="48">
        <v>2.0000000000000001E-4</v>
      </c>
      <c r="G834" s="49">
        <f>E834/Resumo!$D$15</f>
        <v>9.6034115615897114E-3</v>
      </c>
    </row>
    <row r="835" spans="1:7" x14ac:dyDescent="0.2">
      <c r="A835" s="46">
        <v>834</v>
      </c>
      <c r="B835" s="46">
        <v>36129</v>
      </c>
      <c r="C835" s="46" t="s">
        <v>949</v>
      </c>
      <c r="D835" s="46" t="s">
        <v>848</v>
      </c>
      <c r="E835" s="46">
        <v>935</v>
      </c>
      <c r="F835" s="48">
        <v>2.0000000000000001E-4</v>
      </c>
      <c r="G835" s="49">
        <f>E835/Resumo!$D$15</f>
        <v>9.5931515065025442E-3</v>
      </c>
    </row>
    <row r="836" spans="1:7" x14ac:dyDescent="0.2">
      <c r="A836" s="46">
        <v>835</v>
      </c>
      <c r="B836" s="46">
        <v>65600</v>
      </c>
      <c r="C836" s="46" t="s">
        <v>950</v>
      </c>
      <c r="D836" s="46" t="s">
        <v>841</v>
      </c>
      <c r="E836" s="46">
        <v>921</v>
      </c>
      <c r="F836" s="48">
        <v>2.0000000000000001E-4</v>
      </c>
      <c r="G836" s="49">
        <f>E836/Resumo!$D$15</f>
        <v>9.4495107352821853E-3</v>
      </c>
    </row>
    <row r="837" spans="1:7" x14ac:dyDescent="0.2">
      <c r="A837" s="46">
        <v>836</v>
      </c>
      <c r="B837" s="46">
        <v>51333</v>
      </c>
      <c r="C837" s="46" t="s">
        <v>951</v>
      </c>
      <c r="D837" s="46" t="s">
        <v>854</v>
      </c>
      <c r="E837" s="46">
        <v>902</v>
      </c>
      <c r="F837" s="48">
        <v>2.0000000000000001E-4</v>
      </c>
      <c r="G837" s="49">
        <f>E837/Resumo!$D$15</f>
        <v>9.2545696886259833E-3</v>
      </c>
    </row>
    <row r="838" spans="1:7" x14ac:dyDescent="0.2">
      <c r="A838" s="46">
        <v>837</v>
      </c>
      <c r="B838" s="46">
        <v>51051</v>
      </c>
      <c r="C838" s="46" t="s">
        <v>952</v>
      </c>
      <c r="D838" s="46" t="s">
        <v>854</v>
      </c>
      <c r="E838" s="46">
        <v>892</v>
      </c>
      <c r="F838" s="48">
        <v>2.0000000000000001E-4</v>
      </c>
      <c r="G838" s="49">
        <f>E838/Resumo!$D$15</f>
        <v>9.1519691377542987E-3</v>
      </c>
    </row>
    <row r="839" spans="1:7" x14ac:dyDescent="0.2">
      <c r="A839" s="46">
        <v>838</v>
      </c>
      <c r="B839" s="46">
        <v>17157</v>
      </c>
      <c r="C839" s="46" t="s">
        <v>953</v>
      </c>
      <c r="D839" s="46" t="s">
        <v>843</v>
      </c>
      <c r="E839" s="46">
        <v>880</v>
      </c>
      <c r="F839" s="48">
        <v>2.0000000000000001E-4</v>
      </c>
      <c r="G839" s="49">
        <f>E839/Resumo!$D$15</f>
        <v>9.0288484767082761E-3</v>
      </c>
    </row>
    <row r="840" spans="1:7" x14ac:dyDescent="0.2">
      <c r="A840" s="46">
        <v>839</v>
      </c>
      <c r="B840" s="46">
        <v>77333</v>
      </c>
      <c r="C840" s="46" t="s">
        <v>954</v>
      </c>
      <c r="D840" s="46" t="s">
        <v>839</v>
      </c>
      <c r="E840" s="46">
        <v>847</v>
      </c>
      <c r="F840" s="48">
        <v>2.0000000000000001E-4</v>
      </c>
      <c r="G840" s="49">
        <f>E840/Resumo!$D$15</f>
        <v>8.6902666588317152E-3</v>
      </c>
    </row>
    <row r="841" spans="1:7" x14ac:dyDescent="0.2">
      <c r="A841" s="46">
        <v>840</v>
      </c>
      <c r="B841" s="46">
        <v>17700</v>
      </c>
      <c r="C841" s="46" t="s">
        <v>955</v>
      </c>
      <c r="D841" s="46" t="s">
        <v>843</v>
      </c>
      <c r="E841" s="46">
        <v>837</v>
      </c>
      <c r="F841" s="48">
        <v>2.0000000000000001E-4</v>
      </c>
      <c r="G841" s="49">
        <f>E841/Resumo!$D$15</f>
        <v>8.5876661079600305E-3</v>
      </c>
    </row>
    <row r="842" spans="1:7" x14ac:dyDescent="0.2">
      <c r="A842" s="46">
        <v>841</v>
      </c>
      <c r="B842" s="46">
        <v>77999</v>
      </c>
      <c r="C842" s="46" t="s">
        <v>956</v>
      </c>
      <c r="D842" s="46" t="s">
        <v>839</v>
      </c>
      <c r="E842" s="46">
        <v>816</v>
      </c>
      <c r="F842" s="48">
        <v>2.0000000000000001E-4</v>
      </c>
      <c r="G842" s="49">
        <f>E842/Resumo!$D$15</f>
        <v>8.3722049511294923E-3</v>
      </c>
    </row>
    <row r="843" spans="1:7" x14ac:dyDescent="0.2">
      <c r="A843" s="46">
        <v>842</v>
      </c>
      <c r="B843" s="46">
        <v>28456</v>
      </c>
      <c r="C843" s="46" t="s">
        <v>957</v>
      </c>
      <c r="D843" s="46" t="s">
        <v>875</v>
      </c>
      <c r="E843" s="46">
        <v>815</v>
      </c>
      <c r="F843" s="48">
        <v>2.0000000000000001E-4</v>
      </c>
      <c r="G843" s="49">
        <f>E843/Resumo!$D$15</f>
        <v>8.3619448960423233E-3</v>
      </c>
    </row>
    <row r="844" spans="1:7" x14ac:dyDescent="0.2">
      <c r="A844" s="46">
        <v>843</v>
      </c>
      <c r="B844" s="46">
        <v>54000</v>
      </c>
      <c r="C844" s="46" t="s">
        <v>958</v>
      </c>
      <c r="D844" s="46" t="s">
        <v>857</v>
      </c>
      <c r="E844" s="46">
        <v>791</v>
      </c>
      <c r="F844" s="48">
        <v>1E-4</v>
      </c>
      <c r="G844" s="49">
        <f>E844/Resumo!$D$15</f>
        <v>8.1157035739502798E-3</v>
      </c>
    </row>
    <row r="845" spans="1:7" x14ac:dyDescent="0.2">
      <c r="A845" s="46">
        <v>844</v>
      </c>
      <c r="B845" s="46">
        <v>27221</v>
      </c>
      <c r="C845" s="46" t="s">
        <v>959</v>
      </c>
      <c r="D845" s="46" t="s">
        <v>862</v>
      </c>
      <c r="E845" s="46">
        <v>771</v>
      </c>
      <c r="F845" s="48">
        <v>1E-4</v>
      </c>
      <c r="G845" s="49">
        <f>E845/Resumo!$D$15</f>
        <v>7.9105024722069105E-3</v>
      </c>
    </row>
    <row r="846" spans="1:7" x14ac:dyDescent="0.2">
      <c r="A846" s="46">
        <v>845</v>
      </c>
      <c r="B846" s="46">
        <v>65234</v>
      </c>
      <c r="C846" s="46" t="s">
        <v>960</v>
      </c>
      <c r="D846" s="46" t="s">
        <v>841</v>
      </c>
      <c r="E846" s="46">
        <v>767</v>
      </c>
      <c r="F846" s="48">
        <v>1E-4</v>
      </c>
      <c r="G846" s="49">
        <f>E846/Resumo!$D$15</f>
        <v>7.8694622518582363E-3</v>
      </c>
    </row>
    <row r="847" spans="1:7" x14ac:dyDescent="0.2">
      <c r="A847" s="46">
        <v>846</v>
      </c>
      <c r="B847" s="46">
        <v>44292</v>
      </c>
      <c r="C847" s="46" t="s">
        <v>961</v>
      </c>
      <c r="D847" s="46" t="s">
        <v>869</v>
      </c>
      <c r="E847" s="46">
        <v>756</v>
      </c>
      <c r="F847" s="48">
        <v>1E-4</v>
      </c>
      <c r="G847" s="49">
        <f>E847/Resumo!$D$15</f>
        <v>7.7566016458993827E-3</v>
      </c>
    </row>
    <row r="848" spans="1:7" x14ac:dyDescent="0.2">
      <c r="A848" s="46">
        <v>847</v>
      </c>
      <c r="B848" s="46">
        <v>65444</v>
      </c>
      <c r="C848" s="46" t="s">
        <v>962</v>
      </c>
      <c r="D848" s="46" t="s">
        <v>841</v>
      </c>
      <c r="E848" s="46">
        <v>751</v>
      </c>
      <c r="F848" s="48">
        <v>1E-4</v>
      </c>
      <c r="G848" s="49">
        <f>E848/Resumo!$D$15</f>
        <v>7.7053013704635404E-3</v>
      </c>
    </row>
    <row r="849" spans="1:7" x14ac:dyDescent="0.2">
      <c r="A849" s="46">
        <v>848</v>
      </c>
      <c r="B849" s="46">
        <v>77762</v>
      </c>
      <c r="C849" s="46" t="s">
        <v>963</v>
      </c>
      <c r="D849" s="46" t="s">
        <v>839</v>
      </c>
      <c r="E849" s="46">
        <v>728</v>
      </c>
      <c r="F849" s="48">
        <v>1E-4</v>
      </c>
      <c r="G849" s="49">
        <f>E849/Resumo!$D$15</f>
        <v>7.469320103458665E-3</v>
      </c>
    </row>
    <row r="850" spans="1:7" x14ac:dyDescent="0.2">
      <c r="A850" s="46">
        <v>849</v>
      </c>
      <c r="B850" s="46">
        <v>27444</v>
      </c>
      <c r="C850" s="46" t="s">
        <v>964</v>
      </c>
      <c r="D850" s="46" t="s">
        <v>862</v>
      </c>
      <c r="E850" s="46">
        <v>727</v>
      </c>
      <c r="F850" s="48">
        <v>1E-4</v>
      </c>
      <c r="G850" s="49">
        <f>E850/Resumo!$D$15</f>
        <v>7.459060048371496E-3</v>
      </c>
    </row>
    <row r="851" spans="1:7" x14ac:dyDescent="0.2">
      <c r="A851" s="46">
        <v>850</v>
      </c>
      <c r="B851" s="46">
        <v>77123</v>
      </c>
      <c r="C851" s="46" t="s">
        <v>965</v>
      </c>
      <c r="D851" s="46" t="s">
        <v>839</v>
      </c>
      <c r="E851" s="46">
        <v>724</v>
      </c>
      <c r="F851" s="48">
        <v>1E-4</v>
      </c>
      <c r="G851" s="49">
        <f>E851/Resumo!$D$15</f>
        <v>7.4282798831099908E-3</v>
      </c>
    </row>
    <row r="852" spans="1:7" x14ac:dyDescent="0.2">
      <c r="A852" s="46">
        <v>851</v>
      </c>
      <c r="B852" s="46">
        <v>44414</v>
      </c>
      <c r="C852" s="46" t="s">
        <v>966</v>
      </c>
      <c r="D852" s="46" t="s">
        <v>869</v>
      </c>
      <c r="E852" s="46">
        <v>724</v>
      </c>
      <c r="F852" s="48">
        <v>1E-4</v>
      </c>
      <c r="G852" s="49">
        <f>E852/Resumo!$D$15</f>
        <v>7.4282798831099908E-3</v>
      </c>
    </row>
    <row r="853" spans="1:7" x14ac:dyDescent="0.2">
      <c r="A853" s="46">
        <v>852</v>
      </c>
      <c r="B853" s="46">
        <v>17454</v>
      </c>
      <c r="C853" s="46" t="s">
        <v>967</v>
      </c>
      <c r="D853" s="46" t="s">
        <v>843</v>
      </c>
      <c r="E853" s="46">
        <v>720</v>
      </c>
      <c r="F853" s="48">
        <v>1E-4</v>
      </c>
      <c r="G853" s="49">
        <f>E853/Resumo!$D$15</f>
        <v>7.3872396627613166E-3</v>
      </c>
    </row>
    <row r="854" spans="1:7" x14ac:dyDescent="0.2">
      <c r="A854" s="46">
        <v>853</v>
      </c>
      <c r="B854" s="46">
        <v>18123</v>
      </c>
      <c r="C854" s="46" t="s">
        <v>968</v>
      </c>
      <c r="D854" s="46" t="s">
        <v>837</v>
      </c>
      <c r="E854" s="46">
        <v>719</v>
      </c>
      <c r="F854" s="48">
        <v>1E-4</v>
      </c>
      <c r="G854" s="49">
        <f>E854/Resumo!$D$15</f>
        <v>7.3769796076741485E-3</v>
      </c>
    </row>
    <row r="855" spans="1:7" x14ac:dyDescent="0.2">
      <c r="A855" s="46">
        <v>854</v>
      </c>
      <c r="B855" s="46">
        <v>18190</v>
      </c>
      <c r="C855" s="46" t="s">
        <v>969</v>
      </c>
      <c r="D855" s="46" t="s">
        <v>837</v>
      </c>
      <c r="E855" s="46">
        <v>718</v>
      </c>
      <c r="F855" s="48">
        <v>1E-4</v>
      </c>
      <c r="G855" s="49">
        <f>E855/Resumo!$D$15</f>
        <v>7.3667195525869795E-3</v>
      </c>
    </row>
    <row r="856" spans="1:7" x14ac:dyDescent="0.2">
      <c r="A856" s="46">
        <v>855</v>
      </c>
      <c r="B856" s="46">
        <v>65888</v>
      </c>
      <c r="C856" s="46" t="s">
        <v>970</v>
      </c>
      <c r="D856" s="46" t="s">
        <v>841</v>
      </c>
      <c r="E856" s="46">
        <v>716</v>
      </c>
      <c r="F856" s="48">
        <v>1E-4</v>
      </c>
      <c r="G856" s="49">
        <f>E856/Resumo!$D$15</f>
        <v>7.3461994424126433E-3</v>
      </c>
    </row>
    <row r="857" spans="1:7" x14ac:dyDescent="0.2">
      <c r="A857" s="46">
        <v>856</v>
      </c>
      <c r="B857" s="46">
        <v>18800</v>
      </c>
      <c r="C857" s="46" t="s">
        <v>971</v>
      </c>
      <c r="D857" s="46" t="s">
        <v>837</v>
      </c>
      <c r="E857" s="46">
        <v>700</v>
      </c>
      <c r="F857" s="48">
        <v>1E-4</v>
      </c>
      <c r="G857" s="49">
        <f>E857/Resumo!$D$15</f>
        <v>7.1820385610179473E-3</v>
      </c>
    </row>
    <row r="858" spans="1:7" x14ac:dyDescent="0.2">
      <c r="A858" s="46">
        <v>857</v>
      </c>
      <c r="B858" s="46">
        <v>28222</v>
      </c>
      <c r="C858" s="46" t="s">
        <v>972</v>
      </c>
      <c r="D858" s="46" t="s">
        <v>875</v>
      </c>
      <c r="E858" s="46">
        <v>684</v>
      </c>
      <c r="F858" s="48">
        <v>1E-4</v>
      </c>
      <c r="G858" s="49">
        <f>E858/Resumo!$D$15</f>
        <v>7.0178776796232514E-3</v>
      </c>
    </row>
    <row r="859" spans="1:7" x14ac:dyDescent="0.2">
      <c r="A859" s="46">
        <v>858</v>
      </c>
      <c r="B859" s="46">
        <v>54321</v>
      </c>
      <c r="C859" s="46" t="s">
        <v>973</v>
      </c>
      <c r="D859" s="46" t="s">
        <v>857</v>
      </c>
      <c r="E859" s="46">
        <v>684</v>
      </c>
      <c r="F859" s="48">
        <v>1E-4</v>
      </c>
      <c r="G859" s="49">
        <f>E859/Resumo!$D$15</f>
        <v>7.0178776796232514E-3</v>
      </c>
    </row>
    <row r="860" spans="1:7" x14ac:dyDescent="0.2">
      <c r="A860" s="46">
        <v>859</v>
      </c>
      <c r="B860" s="46">
        <v>51121</v>
      </c>
      <c r="C860" s="46" t="s">
        <v>974</v>
      </c>
      <c r="D860" s="46" t="s">
        <v>854</v>
      </c>
      <c r="E860" s="46">
        <v>673</v>
      </c>
      <c r="F860" s="48">
        <v>1E-4</v>
      </c>
      <c r="G860" s="49">
        <f>E860/Resumo!$D$15</f>
        <v>6.9050170736643978E-3</v>
      </c>
    </row>
    <row r="861" spans="1:7" x14ac:dyDescent="0.2">
      <c r="A861" s="46">
        <v>860</v>
      </c>
      <c r="B861" s="46">
        <v>44456</v>
      </c>
      <c r="C861" s="46" t="s">
        <v>975</v>
      </c>
      <c r="D861" s="46" t="s">
        <v>869</v>
      </c>
      <c r="E861" s="46">
        <v>669</v>
      </c>
      <c r="F861" s="48">
        <v>1E-4</v>
      </c>
      <c r="G861" s="49">
        <f>E861/Resumo!$D$15</f>
        <v>6.8639768533157236E-3</v>
      </c>
    </row>
    <row r="862" spans="1:7" x14ac:dyDescent="0.2">
      <c r="A862" s="46">
        <v>861</v>
      </c>
      <c r="B862" s="46">
        <v>77154</v>
      </c>
      <c r="C862" s="46" t="s">
        <v>976</v>
      </c>
      <c r="D862" s="46" t="s">
        <v>839</v>
      </c>
      <c r="E862" s="46">
        <v>666</v>
      </c>
      <c r="F862" s="48">
        <v>1E-4</v>
      </c>
      <c r="G862" s="49">
        <f>E862/Resumo!$D$15</f>
        <v>6.8331966880542183E-3</v>
      </c>
    </row>
    <row r="863" spans="1:7" x14ac:dyDescent="0.2">
      <c r="A863" s="46">
        <v>862</v>
      </c>
      <c r="B863" s="46">
        <v>65005</v>
      </c>
      <c r="C863" s="46" t="s">
        <v>977</v>
      </c>
      <c r="D863" s="46" t="s">
        <v>841</v>
      </c>
      <c r="E863" s="46">
        <v>665</v>
      </c>
      <c r="F863" s="48">
        <v>1E-4</v>
      </c>
      <c r="G863" s="49">
        <f>E863/Resumo!$D$15</f>
        <v>6.8229366329670494E-3</v>
      </c>
    </row>
    <row r="864" spans="1:7" x14ac:dyDescent="0.2">
      <c r="A864" s="46">
        <v>863</v>
      </c>
      <c r="B864" s="46">
        <v>51777</v>
      </c>
      <c r="C864" s="46" t="s">
        <v>978</v>
      </c>
      <c r="D864" s="46" t="s">
        <v>854</v>
      </c>
      <c r="E864" s="46">
        <v>665</v>
      </c>
      <c r="F864" s="48">
        <v>1E-4</v>
      </c>
      <c r="G864" s="49">
        <f>E864/Resumo!$D$15</f>
        <v>6.8229366329670494E-3</v>
      </c>
    </row>
    <row r="865" spans="1:7" x14ac:dyDescent="0.2">
      <c r="A865" s="46">
        <v>864</v>
      </c>
      <c r="B865" s="46">
        <v>65017</v>
      </c>
      <c r="C865" s="46" t="s">
        <v>979</v>
      </c>
      <c r="D865" s="46" t="s">
        <v>841</v>
      </c>
      <c r="E865" s="46">
        <v>660</v>
      </c>
      <c r="F865" s="48">
        <v>1E-4</v>
      </c>
      <c r="G865" s="49">
        <f>E865/Resumo!$D$15</f>
        <v>6.771636357531207E-3</v>
      </c>
    </row>
    <row r="866" spans="1:7" x14ac:dyDescent="0.2">
      <c r="A866" s="46">
        <v>865</v>
      </c>
      <c r="B866" s="46">
        <v>18333</v>
      </c>
      <c r="C866" s="46" t="s">
        <v>980</v>
      </c>
      <c r="D866" s="46" t="s">
        <v>837</v>
      </c>
      <c r="E866" s="46">
        <v>650</v>
      </c>
      <c r="F866" s="48">
        <v>1E-4</v>
      </c>
      <c r="G866" s="49">
        <f>E866/Resumo!$D$15</f>
        <v>6.6690358066595224E-3</v>
      </c>
    </row>
    <row r="867" spans="1:7" x14ac:dyDescent="0.2">
      <c r="A867" s="46">
        <v>866</v>
      </c>
      <c r="B867" s="46">
        <v>70152</v>
      </c>
      <c r="C867" s="46" t="s">
        <v>981</v>
      </c>
      <c r="D867" s="46" t="s">
        <v>908</v>
      </c>
      <c r="E867" s="46">
        <v>646</v>
      </c>
      <c r="F867" s="48">
        <v>1E-4</v>
      </c>
      <c r="G867" s="49">
        <f>E867/Resumo!$D$15</f>
        <v>6.6279955863108482E-3</v>
      </c>
    </row>
    <row r="868" spans="1:7" x14ac:dyDescent="0.2">
      <c r="A868" s="46">
        <v>867</v>
      </c>
      <c r="B868" s="46">
        <v>27111</v>
      </c>
      <c r="C868" s="46" t="s">
        <v>982</v>
      </c>
      <c r="D868" s="46" t="s">
        <v>862</v>
      </c>
      <c r="E868" s="46">
        <v>637</v>
      </c>
      <c r="F868" s="48">
        <v>1E-4</v>
      </c>
      <c r="G868" s="49">
        <f>E868/Resumo!$D$15</f>
        <v>6.5356550905263317E-3</v>
      </c>
    </row>
    <row r="869" spans="1:7" x14ac:dyDescent="0.2">
      <c r="A869" s="46">
        <v>868</v>
      </c>
      <c r="B869" s="46">
        <v>44930</v>
      </c>
      <c r="C869" s="46" t="s">
        <v>983</v>
      </c>
      <c r="D869" s="46" t="s">
        <v>869</v>
      </c>
      <c r="E869" s="46">
        <v>636</v>
      </c>
      <c r="F869" s="48">
        <v>1E-4</v>
      </c>
      <c r="G869" s="49">
        <f>E869/Resumo!$D$15</f>
        <v>6.5253950354391636E-3</v>
      </c>
    </row>
    <row r="870" spans="1:7" x14ac:dyDescent="0.2">
      <c r="A870" s="46">
        <v>869</v>
      </c>
      <c r="B870" s="46">
        <v>44199</v>
      </c>
      <c r="C870" s="46" t="s">
        <v>984</v>
      </c>
      <c r="D870" s="46" t="s">
        <v>869</v>
      </c>
      <c r="E870" s="46">
        <v>636</v>
      </c>
      <c r="F870" s="48">
        <v>1E-4</v>
      </c>
      <c r="G870" s="49">
        <f>E870/Resumo!$D$15</f>
        <v>6.5253950354391636E-3</v>
      </c>
    </row>
    <row r="871" spans="1:7" x14ac:dyDescent="0.2">
      <c r="A871" s="46">
        <v>870</v>
      </c>
      <c r="B871" s="46">
        <v>27270</v>
      </c>
      <c r="C871" s="46" t="s">
        <v>985</v>
      </c>
      <c r="D871" s="46" t="s">
        <v>862</v>
      </c>
      <c r="E871" s="46">
        <v>633</v>
      </c>
      <c r="F871" s="48">
        <v>1E-4</v>
      </c>
      <c r="G871" s="49">
        <f>E871/Resumo!$D$15</f>
        <v>6.4946148701776575E-3</v>
      </c>
    </row>
    <row r="872" spans="1:7" x14ac:dyDescent="0.2">
      <c r="A872" s="46">
        <v>871</v>
      </c>
      <c r="B872" s="46">
        <v>17677</v>
      </c>
      <c r="C872" s="46" t="s">
        <v>986</v>
      </c>
      <c r="D872" s="46" t="s">
        <v>843</v>
      </c>
      <c r="E872" s="46">
        <v>633</v>
      </c>
      <c r="F872" s="48">
        <v>1E-4</v>
      </c>
      <c r="G872" s="49">
        <f>E872/Resumo!$D$15</f>
        <v>6.4946148701776575E-3</v>
      </c>
    </row>
    <row r="873" spans="1:7" x14ac:dyDescent="0.2">
      <c r="A873" s="46">
        <v>872</v>
      </c>
      <c r="B873" s="46">
        <v>27116</v>
      </c>
      <c r="C873" s="46" t="s">
        <v>987</v>
      </c>
      <c r="D873" s="46" t="s">
        <v>862</v>
      </c>
      <c r="E873" s="46">
        <v>621</v>
      </c>
      <c r="F873" s="48">
        <v>1E-4</v>
      </c>
      <c r="G873" s="49">
        <f>E873/Resumo!$D$15</f>
        <v>6.3714942091316357E-3</v>
      </c>
    </row>
    <row r="874" spans="1:7" x14ac:dyDescent="0.2">
      <c r="A874" s="46">
        <v>873</v>
      </c>
      <c r="B874" s="46">
        <v>36244</v>
      </c>
      <c r="C874" s="46" t="s">
        <v>988</v>
      </c>
      <c r="D874" s="46" t="s">
        <v>848</v>
      </c>
      <c r="E874" s="46">
        <v>621</v>
      </c>
      <c r="F874" s="48">
        <v>1E-4</v>
      </c>
      <c r="G874" s="49">
        <f>E874/Resumo!$D$15</f>
        <v>6.3714942091316357E-3</v>
      </c>
    </row>
    <row r="875" spans="1:7" x14ac:dyDescent="0.2">
      <c r="A875" s="46">
        <v>874</v>
      </c>
      <c r="B875" s="46">
        <v>77611</v>
      </c>
      <c r="C875" s="46" t="s">
        <v>989</v>
      </c>
      <c r="D875" s="46" t="s">
        <v>839</v>
      </c>
      <c r="E875" s="46">
        <v>617</v>
      </c>
      <c r="F875" s="48">
        <v>1E-4</v>
      </c>
      <c r="G875" s="49">
        <f>E875/Resumo!$D$15</f>
        <v>6.3304539887829615E-3</v>
      </c>
    </row>
    <row r="876" spans="1:7" x14ac:dyDescent="0.2">
      <c r="A876" s="46">
        <v>875</v>
      </c>
      <c r="B876" s="46">
        <v>54444</v>
      </c>
      <c r="C876" s="46" t="s">
        <v>990</v>
      </c>
      <c r="D876" s="46" t="s">
        <v>857</v>
      </c>
      <c r="E876" s="46">
        <v>617</v>
      </c>
      <c r="F876" s="48">
        <v>1E-4</v>
      </c>
      <c r="G876" s="49">
        <f>E876/Resumo!$D$15</f>
        <v>6.3304539887829615E-3</v>
      </c>
    </row>
    <row r="877" spans="1:7" x14ac:dyDescent="0.2">
      <c r="A877" s="46">
        <v>876</v>
      </c>
      <c r="B877" s="46">
        <v>44555</v>
      </c>
      <c r="C877" s="46" t="s">
        <v>991</v>
      </c>
      <c r="D877" s="46" t="s">
        <v>869</v>
      </c>
      <c r="E877" s="46">
        <v>612</v>
      </c>
      <c r="F877" s="48">
        <v>1E-4</v>
      </c>
      <c r="G877" s="49">
        <f>E877/Resumo!$D$15</f>
        <v>6.2791537133471192E-3</v>
      </c>
    </row>
    <row r="878" spans="1:7" x14ac:dyDescent="0.2">
      <c r="A878" s="46">
        <v>877</v>
      </c>
      <c r="B878" s="46">
        <v>36193</v>
      </c>
      <c r="C878" s="46" t="s">
        <v>992</v>
      </c>
      <c r="D878" s="46" t="s">
        <v>848</v>
      </c>
      <c r="E878" s="46">
        <v>605</v>
      </c>
      <c r="F878" s="48">
        <v>1E-4</v>
      </c>
      <c r="G878" s="49">
        <f>E878/Resumo!$D$15</f>
        <v>6.2073333277369398E-3</v>
      </c>
    </row>
    <row r="879" spans="1:7" x14ac:dyDescent="0.2">
      <c r="A879" s="46">
        <v>878</v>
      </c>
      <c r="B879" s="46">
        <v>27133</v>
      </c>
      <c r="C879" s="46" t="s">
        <v>993</v>
      </c>
      <c r="D879" s="46" t="s">
        <v>862</v>
      </c>
      <c r="E879" s="46">
        <v>604</v>
      </c>
      <c r="F879" s="48">
        <v>1E-4</v>
      </c>
      <c r="G879" s="49">
        <f>E879/Resumo!$D$15</f>
        <v>6.1970732726497717E-3</v>
      </c>
    </row>
    <row r="880" spans="1:7" x14ac:dyDescent="0.2">
      <c r="A880" s="46">
        <v>879</v>
      </c>
      <c r="B880" s="46">
        <v>44045</v>
      </c>
      <c r="C880" s="46" t="s">
        <v>994</v>
      </c>
      <c r="D880" s="46" t="s">
        <v>869</v>
      </c>
      <c r="E880" s="46">
        <v>602</v>
      </c>
      <c r="F880" s="48">
        <v>1E-4</v>
      </c>
      <c r="G880" s="49">
        <f>E880/Resumo!$D$15</f>
        <v>6.1765531624754346E-3</v>
      </c>
    </row>
    <row r="881" spans="1:7" x14ac:dyDescent="0.2">
      <c r="A881" s="46">
        <v>880</v>
      </c>
      <c r="B881" s="46">
        <v>27028</v>
      </c>
      <c r="C881" s="46" t="s">
        <v>995</v>
      </c>
      <c r="D881" s="46" t="s">
        <v>862</v>
      </c>
      <c r="E881" s="46">
        <v>599</v>
      </c>
      <c r="F881" s="48">
        <v>1E-4</v>
      </c>
      <c r="G881" s="49">
        <f>E881/Resumo!$D$15</f>
        <v>6.1457729972139294E-3</v>
      </c>
    </row>
    <row r="882" spans="1:7" x14ac:dyDescent="0.2">
      <c r="A882" s="46">
        <v>881</v>
      </c>
      <c r="B882" s="46">
        <v>65093</v>
      </c>
      <c r="C882" s="46" t="s">
        <v>996</v>
      </c>
      <c r="D882" s="46" t="s">
        <v>841</v>
      </c>
      <c r="E882" s="46">
        <v>590</v>
      </c>
      <c r="F882" s="48">
        <v>1E-4</v>
      </c>
      <c r="G882" s="49">
        <f>E882/Resumo!$D$15</f>
        <v>6.0534325014294128E-3</v>
      </c>
    </row>
    <row r="883" spans="1:7" x14ac:dyDescent="0.2">
      <c r="A883" s="46">
        <v>882</v>
      </c>
      <c r="B883" s="46">
        <v>51222</v>
      </c>
      <c r="C883" s="46" t="s">
        <v>997</v>
      </c>
      <c r="D883" s="46" t="s">
        <v>854</v>
      </c>
      <c r="E883" s="46">
        <v>587</v>
      </c>
      <c r="F883" s="48">
        <v>1E-4</v>
      </c>
      <c r="G883" s="49">
        <f>E883/Resumo!$D$15</f>
        <v>6.0226523361679067E-3</v>
      </c>
    </row>
    <row r="884" spans="1:7" x14ac:dyDescent="0.2">
      <c r="A884" s="46">
        <v>883</v>
      </c>
      <c r="B884" s="46">
        <v>65020</v>
      </c>
      <c r="C884" s="46" t="s">
        <v>998</v>
      </c>
      <c r="D884" s="46" t="s">
        <v>841</v>
      </c>
      <c r="E884" s="46">
        <v>587</v>
      </c>
      <c r="F884" s="48">
        <v>1E-4</v>
      </c>
      <c r="G884" s="49">
        <f>E884/Resumo!$D$15</f>
        <v>6.0226523361679067E-3</v>
      </c>
    </row>
    <row r="885" spans="1:7" x14ac:dyDescent="0.2">
      <c r="A885" s="46">
        <v>884</v>
      </c>
      <c r="B885" s="46">
        <v>27773</v>
      </c>
      <c r="C885" s="46" t="s">
        <v>999</v>
      </c>
      <c r="D885" s="46" t="s">
        <v>862</v>
      </c>
      <c r="E885" s="46">
        <v>575</v>
      </c>
      <c r="F885" s="48">
        <v>1E-4</v>
      </c>
      <c r="G885" s="49">
        <f>E885/Resumo!$D$15</f>
        <v>5.899531675121885E-3</v>
      </c>
    </row>
    <row r="886" spans="1:7" x14ac:dyDescent="0.2">
      <c r="A886" s="46">
        <v>885</v>
      </c>
      <c r="B886" s="46">
        <v>77788</v>
      </c>
      <c r="C886" s="46" t="s">
        <v>1000</v>
      </c>
      <c r="D886" s="46" t="s">
        <v>839</v>
      </c>
      <c r="E886" s="46">
        <v>572</v>
      </c>
      <c r="F886" s="48">
        <v>1E-4</v>
      </c>
      <c r="G886" s="49">
        <f>E886/Resumo!$D$15</f>
        <v>5.8687515098603798E-3</v>
      </c>
    </row>
    <row r="887" spans="1:7" x14ac:dyDescent="0.2">
      <c r="A887" s="46">
        <v>886</v>
      </c>
      <c r="B887" s="46">
        <v>28234</v>
      </c>
      <c r="C887" s="46" t="s">
        <v>1001</v>
      </c>
      <c r="D887" s="46" t="s">
        <v>875</v>
      </c>
      <c r="E887" s="46">
        <v>567</v>
      </c>
      <c r="F887" s="48">
        <v>1E-4</v>
      </c>
      <c r="G887" s="49">
        <f>E887/Resumo!$D$15</f>
        <v>5.8174512344245375E-3</v>
      </c>
    </row>
    <row r="888" spans="1:7" x14ac:dyDescent="0.2">
      <c r="A888" s="46">
        <v>887</v>
      </c>
      <c r="B888" s="46">
        <v>28118</v>
      </c>
      <c r="C888" s="46" t="s">
        <v>1002</v>
      </c>
      <c r="D888" s="46" t="s">
        <v>875</v>
      </c>
      <c r="E888" s="46">
        <v>567</v>
      </c>
      <c r="F888" s="48">
        <v>1E-4</v>
      </c>
      <c r="G888" s="49">
        <f>E888/Resumo!$D$15</f>
        <v>5.8174512344245375E-3</v>
      </c>
    </row>
    <row r="889" spans="1:7" x14ac:dyDescent="0.2">
      <c r="A889" s="46">
        <v>888</v>
      </c>
      <c r="B889" s="46">
        <v>77193</v>
      </c>
      <c r="C889" s="46" t="s">
        <v>1003</v>
      </c>
      <c r="D889" s="46" t="s">
        <v>839</v>
      </c>
      <c r="E889" s="46">
        <v>566</v>
      </c>
      <c r="F889" s="48">
        <v>1E-4</v>
      </c>
      <c r="G889" s="49">
        <f>E889/Resumo!$D$15</f>
        <v>5.8071911793373685E-3</v>
      </c>
    </row>
    <row r="890" spans="1:7" x14ac:dyDescent="0.2">
      <c r="A890" s="46">
        <v>889</v>
      </c>
      <c r="B890" s="46">
        <v>51453</v>
      </c>
      <c r="C890" s="46" t="s">
        <v>1004</v>
      </c>
      <c r="D890" s="46" t="s">
        <v>854</v>
      </c>
      <c r="E890" s="46">
        <v>563</v>
      </c>
      <c r="F890" s="48">
        <v>1E-4</v>
      </c>
      <c r="G890" s="49">
        <f>E890/Resumo!$D$15</f>
        <v>5.7764110140758633E-3</v>
      </c>
    </row>
    <row r="891" spans="1:7" x14ac:dyDescent="0.2">
      <c r="A891" s="46">
        <v>890</v>
      </c>
      <c r="B891" s="46">
        <v>27004</v>
      </c>
      <c r="C891" s="46" t="s">
        <v>1005</v>
      </c>
      <c r="D891" s="46" t="s">
        <v>862</v>
      </c>
      <c r="E891" s="46">
        <v>562</v>
      </c>
      <c r="F891" s="48">
        <v>1E-4</v>
      </c>
      <c r="G891" s="49">
        <f>E891/Resumo!$D$15</f>
        <v>5.7661509589886943E-3</v>
      </c>
    </row>
    <row r="892" spans="1:7" x14ac:dyDescent="0.2">
      <c r="A892" s="46">
        <v>891</v>
      </c>
      <c r="B892" s="46">
        <v>65024</v>
      </c>
      <c r="C892" s="46" t="s">
        <v>1006</v>
      </c>
      <c r="D892" s="46" t="s">
        <v>841</v>
      </c>
      <c r="E892" s="46">
        <v>559</v>
      </c>
      <c r="F892" s="48">
        <v>1E-4</v>
      </c>
      <c r="G892" s="49">
        <f>E892/Resumo!$D$15</f>
        <v>5.7353707937271891E-3</v>
      </c>
    </row>
    <row r="893" spans="1:7" x14ac:dyDescent="0.2">
      <c r="A893" s="46">
        <v>892</v>
      </c>
      <c r="B893" s="46">
        <v>17333</v>
      </c>
      <c r="C893" s="46" t="s">
        <v>1007</v>
      </c>
      <c r="D893" s="46" t="s">
        <v>843</v>
      </c>
      <c r="E893" s="46">
        <v>553</v>
      </c>
      <c r="F893" s="48">
        <v>1E-4</v>
      </c>
      <c r="G893" s="49">
        <f>E893/Resumo!$D$15</f>
        <v>5.6738104632041778E-3</v>
      </c>
    </row>
    <row r="894" spans="1:7" x14ac:dyDescent="0.2">
      <c r="A894" s="46">
        <v>893</v>
      </c>
      <c r="B894" s="46">
        <v>51888</v>
      </c>
      <c r="C894" s="46" t="s">
        <v>1008</v>
      </c>
      <c r="D894" s="46" t="s">
        <v>854</v>
      </c>
      <c r="E894" s="46">
        <v>551</v>
      </c>
      <c r="F894" s="48">
        <v>1E-4</v>
      </c>
      <c r="G894" s="49">
        <f>E894/Resumo!$D$15</f>
        <v>5.6532903530298415E-3</v>
      </c>
    </row>
    <row r="895" spans="1:7" x14ac:dyDescent="0.2">
      <c r="A895" s="46">
        <v>894</v>
      </c>
      <c r="B895" s="46">
        <v>65432</v>
      </c>
      <c r="C895" s="46" t="s">
        <v>1009</v>
      </c>
      <c r="D895" s="46" t="s">
        <v>841</v>
      </c>
      <c r="E895" s="46">
        <v>551</v>
      </c>
      <c r="F895" s="48">
        <v>1E-4</v>
      </c>
      <c r="G895" s="49">
        <f>E895/Resumo!$D$15</f>
        <v>5.6532903530298415E-3</v>
      </c>
    </row>
    <row r="896" spans="1:7" x14ac:dyDescent="0.2">
      <c r="A896" s="46">
        <v>895</v>
      </c>
      <c r="B896" s="46">
        <v>77455</v>
      </c>
      <c r="C896" s="46" t="s">
        <v>1010</v>
      </c>
      <c r="D896" s="46" t="s">
        <v>839</v>
      </c>
      <c r="E896" s="46">
        <v>545</v>
      </c>
      <c r="F896" s="48">
        <v>1E-4</v>
      </c>
      <c r="G896" s="49">
        <f>E896/Resumo!$D$15</f>
        <v>5.5917300225068302E-3</v>
      </c>
    </row>
    <row r="897" spans="1:7" x14ac:dyDescent="0.2">
      <c r="A897" s="46">
        <v>896</v>
      </c>
      <c r="B897" s="46">
        <v>44144</v>
      </c>
      <c r="C897" s="46" t="s">
        <v>1011</v>
      </c>
      <c r="D897" s="46" t="s">
        <v>869</v>
      </c>
      <c r="E897" s="46">
        <v>538</v>
      </c>
      <c r="F897" s="48">
        <v>1E-4</v>
      </c>
      <c r="G897" s="49">
        <f>E897/Resumo!$D$15</f>
        <v>5.5199096368966508E-3</v>
      </c>
    </row>
    <row r="898" spans="1:7" x14ac:dyDescent="0.2">
      <c r="A898" s="46">
        <v>897</v>
      </c>
      <c r="B898" s="46">
        <v>44155</v>
      </c>
      <c r="C898" s="46" t="s">
        <v>1012</v>
      </c>
      <c r="D898" s="46" t="s">
        <v>869</v>
      </c>
      <c r="E898" s="46">
        <v>536</v>
      </c>
      <c r="F898" s="48">
        <v>1E-4</v>
      </c>
      <c r="G898" s="49">
        <f>E898/Resumo!$D$15</f>
        <v>5.4993895267223137E-3</v>
      </c>
    </row>
    <row r="899" spans="1:7" x14ac:dyDescent="0.2">
      <c r="A899" s="46">
        <v>898</v>
      </c>
      <c r="B899" s="46">
        <v>27192</v>
      </c>
      <c r="C899" s="46" t="s">
        <v>1013</v>
      </c>
      <c r="D899" s="46" t="s">
        <v>862</v>
      </c>
      <c r="E899" s="46">
        <v>535</v>
      </c>
      <c r="F899" s="48">
        <v>1E-4</v>
      </c>
      <c r="G899" s="49">
        <f>E899/Resumo!$D$15</f>
        <v>5.4891294716351456E-3</v>
      </c>
    </row>
    <row r="900" spans="1:7" x14ac:dyDescent="0.2">
      <c r="A900" s="46">
        <v>899</v>
      </c>
      <c r="B900" s="46">
        <v>51052</v>
      </c>
      <c r="C900" s="46" t="s">
        <v>1014</v>
      </c>
      <c r="D900" s="46" t="s">
        <v>854</v>
      </c>
      <c r="E900" s="46">
        <v>534</v>
      </c>
      <c r="F900" s="48">
        <v>1E-4</v>
      </c>
      <c r="G900" s="49">
        <f>E900/Resumo!$D$15</f>
        <v>5.4788694165479766E-3</v>
      </c>
    </row>
    <row r="901" spans="1:7" x14ac:dyDescent="0.2">
      <c r="A901" s="46">
        <v>900</v>
      </c>
      <c r="B901" s="46">
        <v>17431</v>
      </c>
      <c r="C901" s="46" t="s">
        <v>1015</v>
      </c>
      <c r="D901" s="46" t="s">
        <v>843</v>
      </c>
      <c r="E901" s="46">
        <v>518</v>
      </c>
      <c r="F901" s="48">
        <v>1E-4</v>
      </c>
      <c r="G901" s="49">
        <f>E901/Resumo!$D$15</f>
        <v>5.3147085351532806E-3</v>
      </c>
    </row>
    <row r="902" spans="1:7" x14ac:dyDescent="0.2">
      <c r="A902" s="46">
        <v>901</v>
      </c>
      <c r="B902" s="46">
        <v>16160</v>
      </c>
      <c r="C902" s="46" t="s">
        <v>1016</v>
      </c>
      <c r="D902" s="46" t="s">
        <v>899</v>
      </c>
      <c r="E902" s="46">
        <v>511</v>
      </c>
      <c r="F902" s="48">
        <v>1E-4</v>
      </c>
      <c r="G902" s="49">
        <f>E902/Resumo!$D$15</f>
        <v>5.2428881495431012E-3</v>
      </c>
    </row>
    <row r="903" spans="1:7" x14ac:dyDescent="0.2">
      <c r="A903" s="46">
        <v>902</v>
      </c>
      <c r="B903" s="46">
        <v>65120</v>
      </c>
      <c r="C903" s="46" t="s">
        <v>1017</v>
      </c>
      <c r="D903" s="46" t="s">
        <v>841</v>
      </c>
      <c r="E903" s="46">
        <v>506</v>
      </c>
      <c r="F903" s="48">
        <v>1E-4</v>
      </c>
      <c r="G903" s="49">
        <f>E903/Resumo!$D$15</f>
        <v>5.1915878741072589E-3</v>
      </c>
    </row>
    <row r="904" spans="1:7" x14ac:dyDescent="0.2">
      <c r="A904" s="46">
        <v>903</v>
      </c>
      <c r="B904" s="46">
        <v>28190</v>
      </c>
      <c r="C904" s="46" t="s">
        <v>1018</v>
      </c>
      <c r="D904" s="46" t="s">
        <v>875</v>
      </c>
      <c r="E904" s="46">
        <v>505</v>
      </c>
      <c r="F904" s="48">
        <v>1E-4</v>
      </c>
      <c r="G904" s="49">
        <f>E904/Resumo!$D$15</f>
        <v>5.1813278190200899E-3</v>
      </c>
    </row>
    <row r="905" spans="1:7" x14ac:dyDescent="0.2">
      <c r="A905" s="46">
        <v>904</v>
      </c>
      <c r="B905" s="46">
        <v>51500</v>
      </c>
      <c r="C905" s="46" t="s">
        <v>1019</v>
      </c>
      <c r="D905" s="46" t="s">
        <v>854</v>
      </c>
      <c r="E905" s="46">
        <v>504</v>
      </c>
      <c r="F905" s="48">
        <v>1E-4</v>
      </c>
      <c r="G905" s="49">
        <f>E905/Resumo!$D$15</f>
        <v>5.1710677639329218E-3</v>
      </c>
    </row>
    <row r="906" spans="1:7" x14ac:dyDescent="0.2">
      <c r="A906" s="46">
        <v>905</v>
      </c>
      <c r="B906" s="46">
        <v>17555</v>
      </c>
      <c r="C906" s="46" t="s">
        <v>1020</v>
      </c>
      <c r="D906" s="46" t="s">
        <v>843</v>
      </c>
      <c r="E906" s="46">
        <v>503</v>
      </c>
      <c r="F906" s="48">
        <v>1E-4</v>
      </c>
      <c r="G906" s="49">
        <f>E906/Resumo!$D$15</f>
        <v>5.1608077088457537E-3</v>
      </c>
    </row>
    <row r="907" spans="1:7" x14ac:dyDescent="0.2">
      <c r="A907" s="46">
        <v>906</v>
      </c>
      <c r="B907" s="46">
        <v>77058</v>
      </c>
      <c r="C907" s="46" t="s">
        <v>1021</v>
      </c>
      <c r="D907" s="46" t="s">
        <v>839</v>
      </c>
      <c r="E907" s="46">
        <v>502</v>
      </c>
      <c r="F907" s="48">
        <v>1E-4</v>
      </c>
      <c r="G907" s="49">
        <f>E907/Resumo!$D$15</f>
        <v>5.1505476537585847E-3</v>
      </c>
    </row>
    <row r="908" spans="1:7" x14ac:dyDescent="0.2">
      <c r="A908" s="46">
        <v>907</v>
      </c>
      <c r="B908" s="46">
        <v>28678</v>
      </c>
      <c r="C908" s="46" t="s">
        <v>1022</v>
      </c>
      <c r="D908" s="46" t="s">
        <v>875</v>
      </c>
      <c r="E908" s="46">
        <v>501</v>
      </c>
      <c r="F908" s="48">
        <v>1E-4</v>
      </c>
      <c r="G908" s="49">
        <f>E908/Resumo!$D$15</f>
        <v>5.1402875986714166E-3</v>
      </c>
    </row>
    <row r="909" spans="1:7" x14ac:dyDescent="0.2">
      <c r="A909" s="46">
        <v>908</v>
      </c>
      <c r="B909" s="46">
        <v>54819</v>
      </c>
      <c r="C909" s="46" t="s">
        <v>1023</v>
      </c>
      <c r="D909" s="46" t="s">
        <v>857</v>
      </c>
      <c r="E909" s="46">
        <v>499</v>
      </c>
      <c r="F909" s="48">
        <v>1E-4</v>
      </c>
      <c r="G909" s="49">
        <f>E909/Resumo!$D$15</f>
        <v>5.1197674884970795E-3</v>
      </c>
    </row>
    <row r="910" spans="1:7" x14ac:dyDescent="0.2">
      <c r="A910" s="46">
        <v>909</v>
      </c>
      <c r="B910" s="46">
        <v>44999</v>
      </c>
      <c r="C910" s="46" t="s">
        <v>1024</v>
      </c>
      <c r="D910" s="46" t="s">
        <v>869</v>
      </c>
      <c r="E910" s="46">
        <v>496</v>
      </c>
      <c r="F910" s="48">
        <v>1E-4</v>
      </c>
      <c r="G910" s="49">
        <f>E910/Resumo!$D$15</f>
        <v>5.0889873232355743E-3</v>
      </c>
    </row>
    <row r="911" spans="1:7" x14ac:dyDescent="0.2">
      <c r="A911" s="46">
        <v>910</v>
      </c>
      <c r="B911" s="46">
        <v>28008</v>
      </c>
      <c r="C911" s="46" t="s">
        <v>1025</v>
      </c>
      <c r="D911" s="46" t="s">
        <v>875</v>
      </c>
      <c r="E911" s="46">
        <v>495</v>
      </c>
      <c r="F911" s="48">
        <v>1E-4</v>
      </c>
      <c r="G911" s="49">
        <f>E911/Resumo!$D$15</f>
        <v>5.0787272681484053E-3</v>
      </c>
    </row>
    <row r="912" spans="1:7" x14ac:dyDescent="0.2">
      <c r="A912" s="46">
        <v>911</v>
      </c>
      <c r="B912" s="46">
        <v>54777</v>
      </c>
      <c r="C912" s="46" t="s">
        <v>1026</v>
      </c>
      <c r="D912" s="46" t="s">
        <v>857</v>
      </c>
      <c r="E912" s="46">
        <v>490</v>
      </c>
      <c r="F912" s="48">
        <v>1E-4</v>
      </c>
      <c r="G912" s="49">
        <f>E912/Resumo!$D$15</f>
        <v>5.027426992712563E-3</v>
      </c>
    </row>
    <row r="913" spans="1:7" x14ac:dyDescent="0.2">
      <c r="A913" s="46">
        <v>912</v>
      </c>
      <c r="B913" s="46">
        <v>36036</v>
      </c>
      <c r="C913" s="46" t="s">
        <v>1027</v>
      </c>
      <c r="D913" s="46" t="s">
        <v>848</v>
      </c>
      <c r="E913" s="46">
        <v>489</v>
      </c>
      <c r="F913" s="48">
        <v>1E-4</v>
      </c>
      <c r="G913" s="49">
        <f>E913/Resumo!$D$15</f>
        <v>5.017166937625394E-3</v>
      </c>
    </row>
    <row r="914" spans="1:7" x14ac:dyDescent="0.2">
      <c r="A914" s="46">
        <v>913</v>
      </c>
      <c r="B914" s="46">
        <v>44113</v>
      </c>
      <c r="C914" s="46" t="s">
        <v>1028</v>
      </c>
      <c r="D914" s="46" t="s">
        <v>869</v>
      </c>
      <c r="E914" s="46">
        <v>485</v>
      </c>
      <c r="F914" s="48">
        <v>1E-4</v>
      </c>
      <c r="G914" s="49">
        <f>E914/Resumo!$D$15</f>
        <v>4.9761267172767206E-3</v>
      </c>
    </row>
    <row r="915" spans="1:7" x14ac:dyDescent="0.2">
      <c r="A915" s="46">
        <v>914</v>
      </c>
      <c r="B915" s="46">
        <v>17190</v>
      </c>
      <c r="C915" s="46" t="s">
        <v>1029</v>
      </c>
      <c r="D915" s="46" t="s">
        <v>843</v>
      </c>
      <c r="E915" s="46">
        <v>476</v>
      </c>
      <c r="F915" s="48">
        <v>1E-4</v>
      </c>
      <c r="G915" s="49">
        <f>E915/Resumo!$D$15</f>
        <v>4.8837862214922041E-3</v>
      </c>
    </row>
    <row r="916" spans="1:7" x14ac:dyDescent="0.2">
      <c r="A916" s="46">
        <v>915</v>
      </c>
      <c r="B916" s="46">
        <v>27446</v>
      </c>
      <c r="C916" s="46" t="s">
        <v>1030</v>
      </c>
      <c r="D916" s="46" t="s">
        <v>862</v>
      </c>
      <c r="E916" s="46">
        <v>474</v>
      </c>
      <c r="F916" s="48">
        <v>1E-4</v>
      </c>
      <c r="G916" s="49">
        <f>E916/Resumo!$D$15</f>
        <v>4.863266111317867E-3</v>
      </c>
    </row>
    <row r="917" spans="1:7" x14ac:dyDescent="0.2">
      <c r="A917" s="46">
        <v>916</v>
      </c>
      <c r="B917" s="46">
        <v>77567</v>
      </c>
      <c r="C917" s="46" t="s">
        <v>1031</v>
      </c>
      <c r="D917" s="46" t="s">
        <v>839</v>
      </c>
      <c r="E917" s="46">
        <v>473</v>
      </c>
      <c r="F917" s="48">
        <v>1E-4</v>
      </c>
      <c r="G917" s="49">
        <f>E917/Resumo!$D$15</f>
        <v>4.853006056230698E-3</v>
      </c>
    </row>
    <row r="918" spans="1:7" x14ac:dyDescent="0.2">
      <c r="A918" s="46">
        <v>917</v>
      </c>
      <c r="B918" s="46">
        <v>27337</v>
      </c>
      <c r="C918" s="46" t="s">
        <v>1032</v>
      </c>
      <c r="D918" s="46" t="s">
        <v>862</v>
      </c>
      <c r="E918" s="46">
        <v>469</v>
      </c>
      <c r="F918" s="48">
        <v>1E-4</v>
      </c>
      <c r="G918" s="49">
        <f>E918/Resumo!$D$15</f>
        <v>4.8119658358820247E-3</v>
      </c>
    </row>
    <row r="919" spans="1:7" x14ac:dyDescent="0.2">
      <c r="A919" s="46">
        <v>918</v>
      </c>
      <c r="B919" s="46">
        <v>18101</v>
      </c>
      <c r="C919" s="46" t="s">
        <v>1033</v>
      </c>
      <c r="D919" s="46" t="s">
        <v>837</v>
      </c>
      <c r="E919" s="46">
        <v>468</v>
      </c>
      <c r="F919" s="48">
        <v>1E-4</v>
      </c>
      <c r="G919" s="49">
        <f>E919/Resumo!$D$15</f>
        <v>4.8017057807948557E-3</v>
      </c>
    </row>
    <row r="920" spans="1:7" x14ac:dyDescent="0.2">
      <c r="A920" s="46">
        <v>919</v>
      </c>
      <c r="B920" s="46">
        <v>44569</v>
      </c>
      <c r="C920" s="46" t="s">
        <v>1034</v>
      </c>
      <c r="D920" s="46" t="s">
        <v>869</v>
      </c>
      <c r="E920" s="46">
        <v>458</v>
      </c>
      <c r="F920" s="48">
        <v>1E-4</v>
      </c>
      <c r="G920" s="49">
        <f>E920/Resumo!$D$15</f>
        <v>4.6991052299231711E-3</v>
      </c>
    </row>
    <row r="921" spans="1:7" x14ac:dyDescent="0.2">
      <c r="A921" s="46">
        <v>920</v>
      </c>
      <c r="B921" s="46">
        <v>65255</v>
      </c>
      <c r="C921" s="46" t="s">
        <v>1035</v>
      </c>
      <c r="D921" s="46" t="s">
        <v>841</v>
      </c>
      <c r="E921" s="46">
        <v>457</v>
      </c>
      <c r="F921" s="48">
        <v>1E-4</v>
      </c>
      <c r="G921" s="49">
        <f>E921/Resumo!$D$15</f>
        <v>4.688845174836003E-3</v>
      </c>
    </row>
    <row r="922" spans="1:7" x14ac:dyDescent="0.2">
      <c r="A922" s="46">
        <v>921</v>
      </c>
      <c r="B922" s="46">
        <v>17055</v>
      </c>
      <c r="C922" s="46" t="s">
        <v>1036</v>
      </c>
      <c r="D922" s="46" t="s">
        <v>843</v>
      </c>
      <c r="E922" s="46">
        <v>454</v>
      </c>
      <c r="F922" s="48">
        <v>1E-4</v>
      </c>
      <c r="G922" s="49">
        <f>E922/Resumo!$D$15</f>
        <v>4.6580650095744969E-3</v>
      </c>
    </row>
    <row r="923" spans="1:7" x14ac:dyDescent="0.2">
      <c r="A923" s="46">
        <v>922</v>
      </c>
      <c r="B923" s="46">
        <v>36111</v>
      </c>
      <c r="C923" s="46" t="s">
        <v>1037</v>
      </c>
      <c r="D923" s="46" t="s">
        <v>848</v>
      </c>
      <c r="E923" s="46">
        <v>452</v>
      </c>
      <c r="F923" s="48">
        <v>1E-4</v>
      </c>
      <c r="G923" s="49">
        <f>E923/Resumo!$D$15</f>
        <v>4.6375448994001598E-3</v>
      </c>
    </row>
    <row r="924" spans="1:7" x14ac:dyDescent="0.2">
      <c r="A924" s="46">
        <v>923</v>
      </c>
      <c r="B924" s="46">
        <v>17469</v>
      </c>
      <c r="C924" s="46" t="s">
        <v>1038</v>
      </c>
      <c r="D924" s="46" t="s">
        <v>843</v>
      </c>
      <c r="E924" s="46">
        <v>451</v>
      </c>
      <c r="F924" s="48">
        <v>1E-4</v>
      </c>
      <c r="G924" s="49">
        <f>E924/Resumo!$D$15</f>
        <v>4.6272848443129917E-3</v>
      </c>
    </row>
    <row r="925" spans="1:7" x14ac:dyDescent="0.2">
      <c r="A925" s="46">
        <v>924</v>
      </c>
      <c r="B925" s="46">
        <v>27999</v>
      </c>
      <c r="C925" s="46" t="s">
        <v>1039</v>
      </c>
      <c r="D925" s="46" t="s">
        <v>862</v>
      </c>
      <c r="E925" s="46">
        <v>449</v>
      </c>
      <c r="F925" s="48">
        <v>1E-4</v>
      </c>
      <c r="G925" s="49">
        <f>E925/Resumo!$D$15</f>
        <v>4.6067647341386546E-3</v>
      </c>
    </row>
    <row r="926" spans="1:7" x14ac:dyDescent="0.2">
      <c r="A926" s="46">
        <v>925</v>
      </c>
      <c r="B926" s="46">
        <v>28013</v>
      </c>
      <c r="C926" s="46" t="s">
        <v>1040</v>
      </c>
      <c r="D926" s="46" t="s">
        <v>875</v>
      </c>
      <c r="E926" s="46">
        <v>449</v>
      </c>
      <c r="F926" s="48">
        <v>1E-4</v>
      </c>
      <c r="G926" s="49">
        <f>E926/Resumo!$D$15</f>
        <v>4.6067647341386546E-3</v>
      </c>
    </row>
    <row r="927" spans="1:7" x14ac:dyDescent="0.2">
      <c r="A927" s="46">
        <v>926</v>
      </c>
      <c r="B927" s="46">
        <v>36999</v>
      </c>
      <c r="C927" s="46" t="s">
        <v>1041</v>
      </c>
      <c r="D927" s="46" t="s">
        <v>848</v>
      </c>
      <c r="E927" s="46">
        <v>448</v>
      </c>
      <c r="F927" s="48">
        <v>1E-4</v>
      </c>
      <c r="G927" s="49">
        <f>E927/Resumo!$D$15</f>
        <v>4.5965046790514864E-3</v>
      </c>
    </row>
    <row r="928" spans="1:7" x14ac:dyDescent="0.2">
      <c r="A928" s="46">
        <v>927</v>
      </c>
      <c r="B928" s="46">
        <v>44013</v>
      </c>
      <c r="C928" s="46" t="s">
        <v>1042</v>
      </c>
      <c r="D928" s="46" t="s">
        <v>869</v>
      </c>
      <c r="E928" s="46">
        <v>448</v>
      </c>
      <c r="F928" s="48">
        <v>1E-4</v>
      </c>
      <c r="G928" s="49">
        <f>E928/Resumo!$D$15</f>
        <v>4.5965046790514864E-3</v>
      </c>
    </row>
    <row r="929" spans="1:7" x14ac:dyDescent="0.2">
      <c r="A929" s="46">
        <v>928</v>
      </c>
      <c r="B929" s="46">
        <v>44158</v>
      </c>
      <c r="C929" s="46" t="s">
        <v>1043</v>
      </c>
      <c r="D929" s="46" t="s">
        <v>869</v>
      </c>
      <c r="E929" s="46">
        <v>438</v>
      </c>
      <c r="F929" s="48">
        <v>1E-4</v>
      </c>
      <c r="G929" s="49">
        <f>E929/Resumo!$D$15</f>
        <v>4.4939041281798009E-3</v>
      </c>
    </row>
    <row r="930" spans="1:7" x14ac:dyDescent="0.2">
      <c r="A930" s="46">
        <v>929</v>
      </c>
      <c r="B930" s="46">
        <v>17317</v>
      </c>
      <c r="C930" s="46" t="s">
        <v>1044</v>
      </c>
      <c r="D930" s="46" t="s">
        <v>843</v>
      </c>
      <c r="E930" s="46">
        <v>437</v>
      </c>
      <c r="F930" s="48">
        <v>1E-4</v>
      </c>
      <c r="G930" s="49">
        <f>E930/Resumo!$D$15</f>
        <v>4.4836440730926328E-3</v>
      </c>
    </row>
    <row r="931" spans="1:7" x14ac:dyDescent="0.2">
      <c r="A931" s="46">
        <v>930</v>
      </c>
      <c r="B931" s="46">
        <v>17007</v>
      </c>
      <c r="C931" s="46" t="s">
        <v>1045</v>
      </c>
      <c r="D931" s="46" t="s">
        <v>843</v>
      </c>
      <c r="E931" s="46">
        <v>432</v>
      </c>
      <c r="F931" s="48">
        <v>1E-4</v>
      </c>
      <c r="G931" s="49">
        <f>E931/Resumo!$D$15</f>
        <v>4.4323437976567905E-3</v>
      </c>
    </row>
    <row r="932" spans="1:7" x14ac:dyDescent="0.2">
      <c r="A932" s="46">
        <v>931</v>
      </c>
      <c r="B932" s="46">
        <v>28328</v>
      </c>
      <c r="C932" s="46" t="s">
        <v>1046</v>
      </c>
      <c r="D932" s="46" t="s">
        <v>875</v>
      </c>
      <c r="E932" s="46">
        <v>426</v>
      </c>
      <c r="F932" s="48">
        <v>1E-4</v>
      </c>
      <c r="G932" s="49">
        <f>E932/Resumo!$D$15</f>
        <v>4.3707834671337792E-3</v>
      </c>
    </row>
    <row r="933" spans="1:7" x14ac:dyDescent="0.2">
      <c r="A933" s="46">
        <v>932</v>
      </c>
      <c r="B933" s="46">
        <v>77158</v>
      </c>
      <c r="C933" s="46" t="s">
        <v>1047</v>
      </c>
      <c r="D933" s="46" t="s">
        <v>839</v>
      </c>
      <c r="E933" s="46">
        <v>421</v>
      </c>
      <c r="F933" s="48">
        <v>1E-4</v>
      </c>
      <c r="G933" s="49">
        <f>E933/Resumo!$D$15</f>
        <v>4.3194831916979369E-3</v>
      </c>
    </row>
    <row r="934" spans="1:7" x14ac:dyDescent="0.2">
      <c r="A934" s="46">
        <v>933</v>
      </c>
      <c r="B934" s="46">
        <v>36010</v>
      </c>
      <c r="C934" s="46" t="s">
        <v>1048</v>
      </c>
      <c r="D934" s="46" t="s">
        <v>848</v>
      </c>
      <c r="E934" s="46">
        <v>415</v>
      </c>
      <c r="F934" s="48">
        <v>1E-4</v>
      </c>
      <c r="G934" s="49">
        <f>E934/Resumo!$D$15</f>
        <v>4.2579228611749256E-3</v>
      </c>
    </row>
    <row r="935" spans="1:7" x14ac:dyDescent="0.2">
      <c r="A935" s="46">
        <v>934</v>
      </c>
      <c r="B935" s="46">
        <v>36501</v>
      </c>
      <c r="C935" s="46" t="s">
        <v>1049</v>
      </c>
      <c r="D935" s="46" t="s">
        <v>848</v>
      </c>
      <c r="E935" s="46">
        <v>413</v>
      </c>
      <c r="F935" s="48">
        <v>1E-4</v>
      </c>
      <c r="G935" s="49">
        <f>E935/Resumo!$D$15</f>
        <v>4.2374027510005885E-3</v>
      </c>
    </row>
    <row r="936" spans="1:7" x14ac:dyDescent="0.2">
      <c r="A936" s="46">
        <v>935</v>
      </c>
      <c r="B936" s="46">
        <v>44000</v>
      </c>
      <c r="C936" s="46" t="s">
        <v>1050</v>
      </c>
      <c r="D936" s="46" t="s">
        <v>869</v>
      </c>
      <c r="E936" s="46">
        <v>409</v>
      </c>
      <c r="F936" s="48">
        <v>1E-4</v>
      </c>
      <c r="G936" s="49">
        <f>E936/Resumo!$D$15</f>
        <v>4.1963625306519151E-3</v>
      </c>
    </row>
    <row r="937" spans="1:7" x14ac:dyDescent="0.2">
      <c r="A937" s="46">
        <v>936</v>
      </c>
      <c r="B937" s="46">
        <v>17357</v>
      </c>
      <c r="C937" s="46" t="s">
        <v>1051</v>
      </c>
      <c r="D937" s="46" t="s">
        <v>843</v>
      </c>
      <c r="E937" s="46">
        <v>407</v>
      </c>
      <c r="F937" s="48">
        <v>1E-4</v>
      </c>
      <c r="G937" s="49">
        <f>E937/Resumo!$D$15</f>
        <v>4.175842420477578E-3</v>
      </c>
    </row>
    <row r="938" spans="1:7" x14ac:dyDescent="0.2">
      <c r="A938" s="46">
        <v>937</v>
      </c>
      <c r="B938" s="46">
        <v>70335</v>
      </c>
      <c r="C938" s="46" t="s">
        <v>1052</v>
      </c>
      <c r="D938" s="46" t="s">
        <v>908</v>
      </c>
      <c r="E938" s="46">
        <v>401</v>
      </c>
      <c r="F938" s="48">
        <v>1E-4</v>
      </c>
      <c r="G938" s="49">
        <f>E938/Resumo!$D$15</f>
        <v>4.1142820899545667E-3</v>
      </c>
    </row>
    <row r="939" spans="1:7" x14ac:dyDescent="0.2">
      <c r="A939" s="46">
        <v>938</v>
      </c>
      <c r="B939" s="46">
        <v>36077</v>
      </c>
      <c r="C939" s="46" t="s">
        <v>1053</v>
      </c>
      <c r="D939" s="46" t="s">
        <v>848</v>
      </c>
      <c r="E939" s="46">
        <v>400</v>
      </c>
      <c r="F939" s="48">
        <v>1E-4</v>
      </c>
      <c r="G939" s="49">
        <f>E939/Resumo!$D$15</f>
        <v>4.1040220348673986E-3</v>
      </c>
    </row>
    <row r="940" spans="1:7" x14ac:dyDescent="0.2">
      <c r="A940" s="46">
        <v>939</v>
      </c>
      <c r="B940" s="46">
        <v>27277</v>
      </c>
      <c r="C940" s="46" t="s">
        <v>1054</v>
      </c>
      <c r="D940" s="46" t="s">
        <v>862</v>
      </c>
      <c r="E940" s="46">
        <v>397</v>
      </c>
      <c r="F940" s="48">
        <v>1E-4</v>
      </c>
      <c r="G940" s="49">
        <f>E940/Resumo!$D$15</f>
        <v>4.0732418696058925E-3</v>
      </c>
    </row>
    <row r="941" spans="1:7" x14ac:dyDescent="0.2">
      <c r="A941" s="46">
        <v>940</v>
      </c>
      <c r="B941" s="46">
        <v>51192</v>
      </c>
      <c r="C941" s="46" t="s">
        <v>1055</v>
      </c>
      <c r="D941" s="46" t="s">
        <v>854</v>
      </c>
      <c r="E941" s="46">
        <v>396</v>
      </c>
      <c r="F941" s="48">
        <v>1E-4</v>
      </c>
      <c r="G941" s="49">
        <f>E941/Resumo!$D$15</f>
        <v>4.0629818145187244E-3</v>
      </c>
    </row>
    <row r="942" spans="1:7" x14ac:dyDescent="0.2">
      <c r="A942" s="46">
        <v>941</v>
      </c>
      <c r="B942" s="46">
        <v>77016</v>
      </c>
      <c r="C942" s="46" t="s">
        <v>1056</v>
      </c>
      <c r="D942" s="46" t="s">
        <v>839</v>
      </c>
      <c r="E942" s="46">
        <v>394</v>
      </c>
      <c r="F942" s="48">
        <v>1E-4</v>
      </c>
      <c r="G942" s="49">
        <f>E942/Resumo!$D$15</f>
        <v>4.0424617043443873E-3</v>
      </c>
    </row>
    <row r="943" spans="1:7" x14ac:dyDescent="0.2">
      <c r="A943" s="46">
        <v>942</v>
      </c>
      <c r="B943" s="46">
        <v>54193</v>
      </c>
      <c r="C943" s="46" t="s">
        <v>1057</v>
      </c>
      <c r="D943" s="46" t="s">
        <v>857</v>
      </c>
      <c r="E943" s="46">
        <v>393</v>
      </c>
      <c r="F943" s="48">
        <v>1E-4</v>
      </c>
      <c r="G943" s="49">
        <f>E943/Resumo!$D$15</f>
        <v>4.0322016492572192E-3</v>
      </c>
    </row>
    <row r="944" spans="1:7" x14ac:dyDescent="0.2">
      <c r="A944" s="46">
        <v>943</v>
      </c>
      <c r="B944" s="46">
        <v>27333</v>
      </c>
      <c r="C944" s="46" t="s">
        <v>1058</v>
      </c>
      <c r="D944" s="46" t="s">
        <v>862</v>
      </c>
      <c r="E944" s="46">
        <v>392</v>
      </c>
      <c r="F944" s="48">
        <v>1E-4</v>
      </c>
      <c r="G944" s="49">
        <f>E944/Resumo!$D$15</f>
        <v>4.0219415941700502E-3</v>
      </c>
    </row>
    <row r="945" spans="1:7" x14ac:dyDescent="0.2">
      <c r="A945" s="46">
        <v>944</v>
      </c>
      <c r="B945" s="46">
        <v>44955</v>
      </c>
      <c r="C945" s="46" t="s">
        <v>1059</v>
      </c>
      <c r="D945" s="46" t="s">
        <v>869</v>
      </c>
      <c r="E945" s="46">
        <v>391</v>
      </c>
      <c r="F945" s="48">
        <v>1E-4</v>
      </c>
      <c r="G945" s="49">
        <f>E945/Resumo!$D$15</f>
        <v>4.0116815390828821E-3</v>
      </c>
    </row>
    <row r="946" spans="1:7" x14ac:dyDescent="0.2">
      <c r="A946" s="46">
        <v>945</v>
      </c>
      <c r="B946" s="46">
        <v>27077</v>
      </c>
      <c r="C946" s="46" t="s">
        <v>1060</v>
      </c>
      <c r="D946" s="46" t="s">
        <v>862</v>
      </c>
      <c r="E946" s="46">
        <v>389</v>
      </c>
      <c r="F946" s="48">
        <v>1E-4</v>
      </c>
      <c r="G946" s="49">
        <f>E946/Resumo!$D$15</f>
        <v>3.991161428908545E-3</v>
      </c>
    </row>
    <row r="947" spans="1:7" x14ac:dyDescent="0.2">
      <c r="A947" s="46">
        <v>946</v>
      </c>
      <c r="B947" s="46">
        <v>77175</v>
      </c>
      <c r="C947" s="46" t="s">
        <v>1061</v>
      </c>
      <c r="D947" s="46" t="s">
        <v>839</v>
      </c>
      <c r="E947" s="46">
        <v>387</v>
      </c>
      <c r="F947" s="48">
        <v>1E-4</v>
      </c>
      <c r="G947" s="49">
        <f>E947/Resumo!$D$15</f>
        <v>3.9706413187342079E-3</v>
      </c>
    </row>
    <row r="948" spans="1:7" x14ac:dyDescent="0.2">
      <c r="A948" s="46">
        <v>947</v>
      </c>
      <c r="B948" s="46">
        <v>44636</v>
      </c>
      <c r="C948" s="46" t="s">
        <v>1062</v>
      </c>
      <c r="D948" s="46" t="s">
        <v>869</v>
      </c>
      <c r="E948" s="46">
        <v>386</v>
      </c>
      <c r="F948" s="48">
        <v>1E-4</v>
      </c>
      <c r="G948" s="49">
        <f>E948/Resumo!$D$15</f>
        <v>3.9603812636470398E-3</v>
      </c>
    </row>
    <row r="949" spans="1:7" x14ac:dyDescent="0.2">
      <c r="A949" s="46">
        <v>948</v>
      </c>
      <c r="B949" s="46">
        <v>36333</v>
      </c>
      <c r="C949" s="46" t="s">
        <v>1063</v>
      </c>
      <c r="D949" s="46" t="s">
        <v>848</v>
      </c>
      <c r="E949" s="46">
        <v>380</v>
      </c>
      <c r="F949" s="48">
        <v>1E-4</v>
      </c>
      <c r="G949" s="49">
        <f>E949/Resumo!$D$15</f>
        <v>3.8988209331240285E-3</v>
      </c>
    </row>
    <row r="950" spans="1:7" x14ac:dyDescent="0.2">
      <c r="A950" s="46">
        <v>949</v>
      </c>
      <c r="B950" s="46">
        <v>65321</v>
      </c>
      <c r="C950" s="46" t="s">
        <v>1064</v>
      </c>
      <c r="D950" s="46" t="s">
        <v>841</v>
      </c>
      <c r="E950" s="46">
        <v>380</v>
      </c>
      <c r="F950" s="48">
        <v>1E-4</v>
      </c>
      <c r="G950" s="49">
        <f>E950/Resumo!$D$15</f>
        <v>3.8988209331240285E-3</v>
      </c>
    </row>
    <row r="951" spans="1:7" x14ac:dyDescent="0.2">
      <c r="A951" s="46">
        <v>950</v>
      </c>
      <c r="B951" s="46">
        <v>51181</v>
      </c>
      <c r="C951" s="46" t="s">
        <v>1065</v>
      </c>
      <c r="D951" s="46" t="s">
        <v>854</v>
      </c>
      <c r="E951" s="46">
        <v>380</v>
      </c>
      <c r="F951" s="48">
        <v>1E-4</v>
      </c>
      <c r="G951" s="49">
        <f>E951/Resumo!$D$15</f>
        <v>3.8988209331240285E-3</v>
      </c>
    </row>
    <row r="952" spans="1:7" x14ac:dyDescent="0.2">
      <c r="A952" s="46">
        <v>951</v>
      </c>
      <c r="B952" s="46">
        <v>18118</v>
      </c>
      <c r="C952" s="46" t="s">
        <v>1066</v>
      </c>
      <c r="D952" s="46" t="s">
        <v>837</v>
      </c>
      <c r="E952" s="46">
        <v>379</v>
      </c>
      <c r="F952" s="48">
        <v>1E-4</v>
      </c>
      <c r="G952" s="49">
        <f>E952/Resumo!$D$15</f>
        <v>3.8885608780368599E-3</v>
      </c>
    </row>
    <row r="953" spans="1:7" x14ac:dyDescent="0.2">
      <c r="A953" s="46">
        <v>952</v>
      </c>
      <c r="B953" s="46">
        <v>65666</v>
      </c>
      <c r="C953" s="46" t="s">
        <v>1067</v>
      </c>
      <c r="D953" s="46" t="s">
        <v>841</v>
      </c>
      <c r="E953" s="46">
        <v>378</v>
      </c>
      <c r="F953" s="48">
        <v>1E-4</v>
      </c>
      <c r="G953" s="49">
        <f>E953/Resumo!$D$15</f>
        <v>3.8783008229496914E-3</v>
      </c>
    </row>
    <row r="954" spans="1:7" x14ac:dyDescent="0.2">
      <c r="A954" s="46">
        <v>953</v>
      </c>
      <c r="B954" s="46">
        <v>28040</v>
      </c>
      <c r="C954" s="46" t="s">
        <v>1068</v>
      </c>
      <c r="D954" s="46" t="s">
        <v>875</v>
      </c>
      <c r="E954" s="46">
        <v>377</v>
      </c>
      <c r="F954" s="48">
        <v>1E-4</v>
      </c>
      <c r="G954" s="49">
        <f>E954/Resumo!$D$15</f>
        <v>3.8680407678625228E-3</v>
      </c>
    </row>
    <row r="955" spans="1:7" x14ac:dyDescent="0.2">
      <c r="A955" s="46">
        <v>954</v>
      </c>
      <c r="B955" s="46">
        <v>77200</v>
      </c>
      <c r="C955" s="46" t="s">
        <v>1069</v>
      </c>
      <c r="D955" s="46" t="s">
        <v>839</v>
      </c>
      <c r="E955" s="46">
        <v>372</v>
      </c>
      <c r="F955" s="48">
        <v>1E-4</v>
      </c>
      <c r="G955" s="49">
        <f>E955/Resumo!$D$15</f>
        <v>3.8167404924266805E-3</v>
      </c>
    </row>
    <row r="956" spans="1:7" x14ac:dyDescent="0.2">
      <c r="A956" s="46">
        <v>955</v>
      </c>
      <c r="B956" s="46">
        <v>36512</v>
      </c>
      <c r="C956" s="46" t="s">
        <v>1070</v>
      </c>
      <c r="D956" s="46" t="s">
        <v>848</v>
      </c>
      <c r="E956" s="46">
        <v>369</v>
      </c>
      <c r="F956" s="48">
        <v>1E-4</v>
      </c>
      <c r="G956" s="49">
        <f>E956/Resumo!$D$15</f>
        <v>3.7859603271651748E-3</v>
      </c>
    </row>
    <row r="957" spans="1:7" x14ac:dyDescent="0.2">
      <c r="A957" s="46">
        <v>956</v>
      </c>
      <c r="B957" s="46">
        <v>44128</v>
      </c>
      <c r="C957" s="46" t="s">
        <v>1071</v>
      </c>
      <c r="D957" s="46" t="s">
        <v>869</v>
      </c>
      <c r="E957" s="46">
        <v>368</v>
      </c>
      <c r="F957" s="48">
        <v>1E-4</v>
      </c>
      <c r="G957" s="49">
        <f>E957/Resumo!$D$15</f>
        <v>3.7757002720780063E-3</v>
      </c>
    </row>
    <row r="958" spans="1:7" x14ac:dyDescent="0.2">
      <c r="A958" s="46">
        <v>957</v>
      </c>
      <c r="B958" s="46">
        <v>27153</v>
      </c>
      <c r="C958" s="46" t="s">
        <v>1072</v>
      </c>
      <c r="D958" s="46" t="s">
        <v>862</v>
      </c>
      <c r="E958" s="46">
        <v>362</v>
      </c>
      <c r="F958" s="48">
        <v>1E-4</v>
      </c>
      <c r="G958" s="49">
        <f>E958/Resumo!$D$15</f>
        <v>3.7141399415549954E-3</v>
      </c>
    </row>
    <row r="959" spans="1:7" x14ac:dyDescent="0.2">
      <c r="A959" s="46">
        <v>958</v>
      </c>
      <c r="B959" s="46">
        <v>44200</v>
      </c>
      <c r="C959" s="46" t="s">
        <v>1073</v>
      </c>
      <c r="D959" s="46" t="s">
        <v>869</v>
      </c>
      <c r="E959" s="46">
        <v>357</v>
      </c>
      <c r="F959" s="48">
        <v>1E-4</v>
      </c>
      <c r="G959" s="49">
        <f>E959/Resumo!$D$15</f>
        <v>3.6628396661191531E-3</v>
      </c>
    </row>
    <row r="960" spans="1:7" x14ac:dyDescent="0.2">
      <c r="A960" s="46">
        <v>959</v>
      </c>
      <c r="B960" s="46">
        <v>27700</v>
      </c>
      <c r="C960" s="46" t="s">
        <v>1074</v>
      </c>
      <c r="D960" s="46" t="s">
        <v>862</v>
      </c>
      <c r="E960" s="46">
        <v>354</v>
      </c>
      <c r="F960" s="48">
        <v>1E-4</v>
      </c>
      <c r="G960" s="49">
        <f>E960/Resumo!$D$15</f>
        <v>3.6320595008576474E-3</v>
      </c>
    </row>
    <row r="961" spans="1:7" x14ac:dyDescent="0.2">
      <c r="A961" s="46">
        <v>960</v>
      </c>
      <c r="B961" s="46">
        <v>65006</v>
      </c>
      <c r="C961" s="46" t="s">
        <v>1075</v>
      </c>
      <c r="D961" s="46" t="s">
        <v>841</v>
      </c>
      <c r="E961" s="46">
        <v>351</v>
      </c>
      <c r="F961" s="48">
        <v>1E-4</v>
      </c>
      <c r="G961" s="49">
        <f>E961/Resumo!$D$15</f>
        <v>3.6012793355961418E-3</v>
      </c>
    </row>
    <row r="962" spans="1:7" x14ac:dyDescent="0.2">
      <c r="A962" s="46">
        <v>961</v>
      </c>
      <c r="B962" s="46">
        <v>54054</v>
      </c>
      <c r="C962" s="46" t="s">
        <v>1076</v>
      </c>
      <c r="D962" s="46" t="s">
        <v>857</v>
      </c>
      <c r="E962" s="46">
        <v>348</v>
      </c>
      <c r="F962" s="48">
        <v>1E-4</v>
      </c>
      <c r="G962" s="49">
        <f>E962/Resumo!$D$15</f>
        <v>3.5704991703346366E-3</v>
      </c>
    </row>
    <row r="963" spans="1:7" x14ac:dyDescent="0.2">
      <c r="A963" s="46">
        <v>962</v>
      </c>
      <c r="B963" s="46">
        <v>77020</v>
      </c>
      <c r="C963" s="46" t="s">
        <v>1077</v>
      </c>
      <c r="D963" s="46" t="s">
        <v>839</v>
      </c>
      <c r="E963" s="46">
        <v>346</v>
      </c>
      <c r="F963" s="48">
        <v>1E-4</v>
      </c>
      <c r="G963" s="49">
        <f>E963/Resumo!$D$15</f>
        <v>3.5499790601602995E-3</v>
      </c>
    </row>
    <row r="964" spans="1:7" x14ac:dyDescent="0.2">
      <c r="A964" s="46">
        <v>963</v>
      </c>
      <c r="B964" s="46">
        <v>17553</v>
      </c>
      <c r="C964" s="46" t="s">
        <v>1078</v>
      </c>
      <c r="D964" s="46" t="s">
        <v>843</v>
      </c>
      <c r="E964" s="46">
        <v>345</v>
      </c>
      <c r="F964" s="48">
        <v>1E-4</v>
      </c>
      <c r="G964" s="49">
        <f>E964/Resumo!$D$15</f>
        <v>3.5397190050731309E-3</v>
      </c>
    </row>
    <row r="965" spans="1:7" x14ac:dyDescent="0.2">
      <c r="A965" s="46">
        <v>964</v>
      </c>
      <c r="B965" s="46">
        <v>27154</v>
      </c>
      <c r="C965" s="46" t="s">
        <v>1079</v>
      </c>
      <c r="D965" s="46" t="s">
        <v>862</v>
      </c>
      <c r="E965" s="46">
        <v>344</v>
      </c>
      <c r="F965" s="48">
        <v>1E-4</v>
      </c>
      <c r="G965" s="49">
        <f>E965/Resumo!$D$15</f>
        <v>3.5294589499859624E-3</v>
      </c>
    </row>
    <row r="966" spans="1:7" x14ac:dyDescent="0.2">
      <c r="A966" s="46">
        <v>965</v>
      </c>
      <c r="B966" s="46">
        <v>17389</v>
      </c>
      <c r="C966" s="46" t="s">
        <v>1080</v>
      </c>
      <c r="D966" s="46" t="s">
        <v>843</v>
      </c>
      <c r="E966" s="46">
        <v>344</v>
      </c>
      <c r="F966" s="48">
        <v>1E-4</v>
      </c>
      <c r="G966" s="49">
        <f>E966/Resumo!$D$15</f>
        <v>3.5294589499859624E-3</v>
      </c>
    </row>
    <row r="967" spans="1:7" x14ac:dyDescent="0.2">
      <c r="A967" s="46">
        <v>966</v>
      </c>
      <c r="B967" s="46">
        <v>65082</v>
      </c>
      <c r="C967" s="46" t="s">
        <v>1081</v>
      </c>
      <c r="D967" s="46" t="s">
        <v>841</v>
      </c>
      <c r="E967" s="46">
        <v>342</v>
      </c>
      <c r="F967" s="48">
        <v>1E-4</v>
      </c>
      <c r="G967" s="49">
        <f>E967/Resumo!$D$15</f>
        <v>3.5089388398116257E-3</v>
      </c>
    </row>
    <row r="968" spans="1:7" x14ac:dyDescent="0.2">
      <c r="A968" s="46">
        <v>967</v>
      </c>
      <c r="B968" s="46">
        <v>27127</v>
      </c>
      <c r="C968" s="46" t="s">
        <v>1082</v>
      </c>
      <c r="D968" s="46" t="s">
        <v>862</v>
      </c>
      <c r="E968" s="46">
        <v>338</v>
      </c>
      <c r="F968" s="48">
        <v>1E-4</v>
      </c>
      <c r="G968" s="49">
        <f>E968/Resumo!$D$15</f>
        <v>3.4678986194629515E-3</v>
      </c>
    </row>
    <row r="969" spans="1:7" x14ac:dyDescent="0.2">
      <c r="A969" s="46">
        <v>968</v>
      </c>
      <c r="B969" s="46">
        <v>28888</v>
      </c>
      <c r="C969" s="46" t="s">
        <v>1083</v>
      </c>
      <c r="D969" s="46" t="s">
        <v>875</v>
      </c>
      <c r="E969" s="46">
        <v>334</v>
      </c>
      <c r="F969" s="48">
        <v>1E-4</v>
      </c>
      <c r="G969" s="49">
        <f>E969/Resumo!$D$15</f>
        <v>3.4268583991142777E-3</v>
      </c>
    </row>
    <row r="970" spans="1:7" x14ac:dyDescent="0.2">
      <c r="A970" s="46">
        <v>969</v>
      </c>
      <c r="B970" s="46">
        <v>44016</v>
      </c>
      <c r="C970" s="46" t="s">
        <v>1084</v>
      </c>
      <c r="D970" s="46" t="s">
        <v>869</v>
      </c>
      <c r="E970" s="46">
        <v>334</v>
      </c>
      <c r="F970" s="48">
        <v>1E-4</v>
      </c>
      <c r="G970" s="49">
        <f>E970/Resumo!$D$15</f>
        <v>3.4268583991142777E-3</v>
      </c>
    </row>
    <row r="971" spans="1:7" x14ac:dyDescent="0.2">
      <c r="A971" s="46">
        <v>970</v>
      </c>
      <c r="B971" s="46">
        <v>27016</v>
      </c>
      <c r="C971" s="46" t="s">
        <v>1085</v>
      </c>
      <c r="D971" s="46" t="s">
        <v>862</v>
      </c>
      <c r="E971" s="46">
        <v>333</v>
      </c>
      <c r="F971" s="48">
        <v>1E-4</v>
      </c>
      <c r="G971" s="49">
        <f>E971/Resumo!$D$15</f>
        <v>3.4165983440271092E-3</v>
      </c>
    </row>
    <row r="972" spans="1:7" x14ac:dyDescent="0.2">
      <c r="A972" s="46">
        <v>971</v>
      </c>
      <c r="B972" s="46">
        <v>36754</v>
      </c>
      <c r="C972" s="46" t="s">
        <v>1086</v>
      </c>
      <c r="D972" s="46" t="s">
        <v>848</v>
      </c>
      <c r="E972" s="46">
        <v>326</v>
      </c>
      <c r="F972" s="48">
        <v>1E-4</v>
      </c>
      <c r="G972" s="49">
        <f>E972/Resumo!$D$15</f>
        <v>3.3447779584169298E-3</v>
      </c>
    </row>
    <row r="973" spans="1:7" x14ac:dyDescent="0.2">
      <c r="A973" s="46">
        <v>972</v>
      </c>
      <c r="B973" s="46">
        <v>27035</v>
      </c>
      <c r="C973" s="46" t="s">
        <v>1087</v>
      </c>
      <c r="D973" s="46" t="s">
        <v>862</v>
      </c>
      <c r="E973" s="46">
        <v>324</v>
      </c>
      <c r="F973" s="48">
        <v>1E-4</v>
      </c>
      <c r="G973" s="49">
        <f>E973/Resumo!$D$15</f>
        <v>3.3242578482425927E-3</v>
      </c>
    </row>
    <row r="974" spans="1:7" x14ac:dyDescent="0.2">
      <c r="A974" s="46">
        <v>973</v>
      </c>
      <c r="B974" s="46">
        <v>17369</v>
      </c>
      <c r="C974" s="46" t="s">
        <v>1088</v>
      </c>
      <c r="D974" s="46" t="s">
        <v>843</v>
      </c>
      <c r="E974" s="46">
        <v>324</v>
      </c>
      <c r="F974" s="48">
        <v>1E-4</v>
      </c>
      <c r="G974" s="49">
        <f>E974/Resumo!$D$15</f>
        <v>3.3242578482425927E-3</v>
      </c>
    </row>
    <row r="975" spans="1:7" x14ac:dyDescent="0.2">
      <c r="A975" s="46">
        <v>974</v>
      </c>
      <c r="B975" s="46">
        <v>54111</v>
      </c>
      <c r="C975" s="46" t="s">
        <v>1089</v>
      </c>
      <c r="D975" s="46" t="s">
        <v>857</v>
      </c>
      <c r="E975" s="46">
        <v>324</v>
      </c>
      <c r="F975" s="48">
        <v>1E-4</v>
      </c>
      <c r="G975" s="49">
        <f>E975/Resumo!$D$15</f>
        <v>3.3242578482425927E-3</v>
      </c>
    </row>
    <row r="976" spans="1:7" x14ac:dyDescent="0.2">
      <c r="A976" s="46">
        <v>975</v>
      </c>
      <c r="B976" s="46">
        <v>27272</v>
      </c>
      <c r="C976" s="46" t="s">
        <v>1090</v>
      </c>
      <c r="D976" s="46" t="s">
        <v>862</v>
      </c>
      <c r="E976" s="46">
        <v>323</v>
      </c>
      <c r="F976" s="48">
        <v>1E-4</v>
      </c>
      <c r="G976" s="49">
        <f>E976/Resumo!$D$15</f>
        <v>3.3139977931554241E-3</v>
      </c>
    </row>
    <row r="977" spans="1:7" x14ac:dyDescent="0.2">
      <c r="A977" s="46">
        <v>976</v>
      </c>
      <c r="B977" s="46">
        <v>65230</v>
      </c>
      <c r="C977" s="46" t="s">
        <v>1091</v>
      </c>
      <c r="D977" s="46" t="s">
        <v>841</v>
      </c>
      <c r="E977" s="46">
        <v>320</v>
      </c>
      <c r="F977" s="48">
        <v>1E-4</v>
      </c>
      <c r="G977" s="49">
        <f>E977/Resumo!$D$15</f>
        <v>3.2832176278939184E-3</v>
      </c>
    </row>
    <row r="978" spans="1:7" x14ac:dyDescent="0.2">
      <c r="A978" s="46">
        <v>977</v>
      </c>
      <c r="B978" s="46">
        <v>18918</v>
      </c>
      <c r="C978" s="46" t="s">
        <v>1092</v>
      </c>
      <c r="D978" s="46" t="s">
        <v>837</v>
      </c>
      <c r="E978" s="46">
        <v>317</v>
      </c>
      <c r="F978" s="48">
        <v>1E-4</v>
      </c>
      <c r="G978" s="49">
        <f>E978/Resumo!$D$15</f>
        <v>3.2524374626324132E-3</v>
      </c>
    </row>
    <row r="979" spans="1:7" x14ac:dyDescent="0.2">
      <c r="A979" s="46">
        <v>978</v>
      </c>
      <c r="B979" s="46">
        <v>17770</v>
      </c>
      <c r="C979" s="46" t="s">
        <v>1093</v>
      </c>
      <c r="D979" s="46" t="s">
        <v>843</v>
      </c>
      <c r="E979" s="46">
        <v>317</v>
      </c>
      <c r="F979" s="48">
        <v>1E-4</v>
      </c>
      <c r="G979" s="49">
        <f>E979/Resumo!$D$15</f>
        <v>3.2524374626324132E-3</v>
      </c>
    </row>
    <row r="980" spans="1:7" x14ac:dyDescent="0.2">
      <c r="A980" s="46">
        <v>979</v>
      </c>
      <c r="B980" s="46">
        <v>27299</v>
      </c>
      <c r="C980" s="46" t="s">
        <v>1094</v>
      </c>
      <c r="D980" s="46" t="s">
        <v>862</v>
      </c>
      <c r="E980" s="46">
        <v>315</v>
      </c>
      <c r="F980" s="48">
        <v>1E-4</v>
      </c>
      <c r="G980" s="49">
        <f>E980/Resumo!$D$15</f>
        <v>3.2319173524580761E-3</v>
      </c>
    </row>
    <row r="981" spans="1:7" x14ac:dyDescent="0.2">
      <c r="A981" s="46">
        <v>980</v>
      </c>
      <c r="B981" s="46">
        <v>18008</v>
      </c>
      <c r="C981" s="46" t="s">
        <v>1095</v>
      </c>
      <c r="D981" s="46" t="s">
        <v>837</v>
      </c>
      <c r="E981" s="46">
        <v>315</v>
      </c>
      <c r="F981" s="48">
        <v>1E-4</v>
      </c>
      <c r="G981" s="49">
        <f>E981/Resumo!$D$15</f>
        <v>3.2319173524580761E-3</v>
      </c>
    </row>
    <row r="982" spans="1:7" x14ac:dyDescent="0.2">
      <c r="A982" s="46">
        <v>981</v>
      </c>
      <c r="B982" s="46">
        <v>28883</v>
      </c>
      <c r="C982" s="46" t="s">
        <v>1096</v>
      </c>
      <c r="D982" s="46" t="s">
        <v>875</v>
      </c>
      <c r="E982" s="46">
        <v>313</v>
      </c>
      <c r="F982" s="48">
        <v>1E-4</v>
      </c>
      <c r="G982" s="49">
        <f>E982/Resumo!$D$15</f>
        <v>3.211397242283739E-3</v>
      </c>
    </row>
    <row r="983" spans="1:7" x14ac:dyDescent="0.2">
      <c r="A983" s="46">
        <v>982</v>
      </c>
      <c r="B983" s="46">
        <v>51555</v>
      </c>
      <c r="C983" s="46" t="s">
        <v>1097</v>
      </c>
      <c r="D983" s="46" t="s">
        <v>854</v>
      </c>
      <c r="E983" s="46">
        <v>310</v>
      </c>
      <c r="F983" s="48">
        <v>1E-4</v>
      </c>
      <c r="G983" s="49">
        <f>E983/Resumo!$D$15</f>
        <v>3.1806170770222338E-3</v>
      </c>
    </row>
    <row r="984" spans="1:7" x14ac:dyDescent="0.2">
      <c r="A984" s="46">
        <v>983</v>
      </c>
      <c r="B984" s="46">
        <v>27000</v>
      </c>
      <c r="C984" s="46" t="s">
        <v>1098</v>
      </c>
      <c r="D984" s="46" t="s">
        <v>862</v>
      </c>
      <c r="E984" s="46">
        <v>309</v>
      </c>
      <c r="F984" s="48">
        <v>1E-4</v>
      </c>
      <c r="G984" s="49">
        <f>E984/Resumo!$D$15</f>
        <v>3.1703570219350653E-3</v>
      </c>
    </row>
    <row r="985" spans="1:7" x14ac:dyDescent="0.2">
      <c r="A985" s="46">
        <v>984</v>
      </c>
      <c r="B985" s="46">
        <v>77077</v>
      </c>
      <c r="C985" s="46" t="s">
        <v>1099</v>
      </c>
      <c r="D985" s="46" t="s">
        <v>839</v>
      </c>
      <c r="E985" s="46">
        <v>308</v>
      </c>
      <c r="F985" s="48">
        <v>1E-4</v>
      </c>
      <c r="G985" s="49">
        <f>E985/Resumo!$D$15</f>
        <v>3.1600969668478967E-3</v>
      </c>
    </row>
    <row r="986" spans="1:7" x14ac:dyDescent="0.2">
      <c r="A986" s="46">
        <v>985</v>
      </c>
      <c r="B986" s="46">
        <v>77277</v>
      </c>
      <c r="C986" s="46" t="s">
        <v>1100</v>
      </c>
      <c r="D986" s="46" t="s">
        <v>839</v>
      </c>
      <c r="E986" s="46">
        <v>303</v>
      </c>
      <c r="F986" s="48">
        <v>1E-4</v>
      </c>
      <c r="G986" s="49">
        <f>E986/Resumo!$D$15</f>
        <v>3.1087966914120544E-3</v>
      </c>
    </row>
    <row r="987" spans="1:7" x14ac:dyDescent="0.2">
      <c r="A987" s="46">
        <v>986</v>
      </c>
      <c r="B987" s="46">
        <v>65665</v>
      </c>
      <c r="C987" s="46" t="s">
        <v>1101</v>
      </c>
      <c r="D987" s="46" t="s">
        <v>841</v>
      </c>
      <c r="E987" s="46">
        <v>302</v>
      </c>
      <c r="F987" s="48">
        <v>1E-4</v>
      </c>
      <c r="G987" s="49">
        <f>E987/Resumo!$D$15</f>
        <v>3.0985366363248858E-3</v>
      </c>
    </row>
    <row r="988" spans="1:7" x14ac:dyDescent="0.2">
      <c r="A988" s="46">
        <v>987</v>
      </c>
      <c r="B988" s="46">
        <v>27345</v>
      </c>
      <c r="C988" s="46" t="s">
        <v>1102</v>
      </c>
      <c r="D988" s="46" t="s">
        <v>862</v>
      </c>
      <c r="E988" s="46">
        <v>298</v>
      </c>
      <c r="F988" s="48">
        <v>1E-4</v>
      </c>
      <c r="G988" s="49">
        <f>E988/Resumo!$D$15</f>
        <v>3.0574964159762116E-3</v>
      </c>
    </row>
    <row r="989" spans="1:7" x14ac:dyDescent="0.2">
      <c r="A989" s="46">
        <v>988</v>
      </c>
      <c r="B989" s="46">
        <v>17880</v>
      </c>
      <c r="C989" s="46" t="s">
        <v>1103</v>
      </c>
      <c r="D989" s="46" t="s">
        <v>843</v>
      </c>
      <c r="E989" s="46">
        <v>295</v>
      </c>
      <c r="F989" s="48">
        <v>1E-4</v>
      </c>
      <c r="G989" s="49">
        <f>E989/Resumo!$D$15</f>
        <v>3.0267162507147064E-3</v>
      </c>
    </row>
    <row r="990" spans="1:7" x14ac:dyDescent="0.2">
      <c r="A990" s="46">
        <v>989</v>
      </c>
      <c r="B990" s="46">
        <v>70000</v>
      </c>
      <c r="C990" s="46" t="s">
        <v>1104</v>
      </c>
      <c r="D990" s="46" t="s">
        <v>908</v>
      </c>
      <c r="E990" s="46">
        <v>294</v>
      </c>
      <c r="F990" s="48">
        <v>1E-4</v>
      </c>
      <c r="G990" s="49">
        <f>E990/Resumo!$D$15</f>
        <v>3.0164561956275379E-3</v>
      </c>
    </row>
    <row r="991" spans="1:7" x14ac:dyDescent="0.2">
      <c r="A991" s="46">
        <v>990</v>
      </c>
      <c r="B991" s="46">
        <v>65479</v>
      </c>
      <c r="C991" s="46" t="s">
        <v>1105</v>
      </c>
      <c r="D991" s="46" t="s">
        <v>841</v>
      </c>
      <c r="E991" s="46">
        <v>293</v>
      </c>
      <c r="F991" s="48">
        <v>1E-4</v>
      </c>
      <c r="G991" s="49">
        <f>E991/Resumo!$D$15</f>
        <v>3.0061961405403693E-3</v>
      </c>
    </row>
    <row r="992" spans="1:7" x14ac:dyDescent="0.2">
      <c r="A992" s="46">
        <v>991</v>
      </c>
      <c r="B992" s="46">
        <v>54123</v>
      </c>
      <c r="C992" s="46" t="s">
        <v>1106</v>
      </c>
      <c r="D992" s="46" t="s">
        <v>857</v>
      </c>
      <c r="E992" s="46">
        <v>293</v>
      </c>
      <c r="F992" s="48">
        <v>1E-4</v>
      </c>
      <c r="G992" s="49">
        <f>E992/Resumo!$D$15</f>
        <v>3.0061961405403693E-3</v>
      </c>
    </row>
    <row r="993" spans="1:7" x14ac:dyDescent="0.2">
      <c r="A993" s="46">
        <v>992</v>
      </c>
      <c r="B993" s="46">
        <v>77717</v>
      </c>
      <c r="C993" s="46" t="s">
        <v>1107</v>
      </c>
      <c r="D993" s="46" t="s">
        <v>839</v>
      </c>
      <c r="E993" s="46">
        <v>292</v>
      </c>
      <c r="F993" s="48">
        <v>1E-4</v>
      </c>
      <c r="G993" s="49">
        <f>E993/Resumo!$D$15</f>
        <v>2.9959360854532008E-3</v>
      </c>
    </row>
    <row r="994" spans="1:7" x14ac:dyDescent="0.2">
      <c r="A994" s="46">
        <v>993</v>
      </c>
      <c r="B994" s="46">
        <v>17477</v>
      </c>
      <c r="C994" s="46" t="s">
        <v>1108</v>
      </c>
      <c r="D994" s="46" t="s">
        <v>843</v>
      </c>
      <c r="E994" s="46">
        <v>289</v>
      </c>
      <c r="F994" s="48">
        <v>1E-4</v>
      </c>
      <c r="G994" s="49">
        <f>E994/Resumo!$D$15</f>
        <v>2.9651559201916951E-3</v>
      </c>
    </row>
    <row r="995" spans="1:7" x14ac:dyDescent="0.2">
      <c r="A995" s="46">
        <v>994</v>
      </c>
      <c r="B995" s="46">
        <v>27558</v>
      </c>
      <c r="C995" s="46" t="s">
        <v>1109</v>
      </c>
      <c r="D995" s="46" t="s">
        <v>862</v>
      </c>
      <c r="E995" s="46">
        <v>288</v>
      </c>
      <c r="F995" s="48">
        <v>1E-4</v>
      </c>
      <c r="G995" s="49">
        <f>E995/Resumo!$D$15</f>
        <v>2.9548958651045266E-3</v>
      </c>
    </row>
    <row r="996" spans="1:7" x14ac:dyDescent="0.2">
      <c r="A996" s="46">
        <v>995</v>
      </c>
      <c r="B996" s="46">
        <v>51110</v>
      </c>
      <c r="C996" s="46" t="s">
        <v>1110</v>
      </c>
      <c r="D996" s="46" t="s">
        <v>854</v>
      </c>
      <c r="E996" s="46">
        <v>286</v>
      </c>
      <c r="F996" s="48">
        <v>1E-4</v>
      </c>
      <c r="G996" s="49">
        <f>E996/Resumo!$D$15</f>
        <v>2.9343757549301899E-3</v>
      </c>
    </row>
    <row r="997" spans="1:7" x14ac:dyDescent="0.2">
      <c r="A997" s="46">
        <v>996</v>
      </c>
      <c r="B997" s="46">
        <v>44666</v>
      </c>
      <c r="C997" s="46" t="s">
        <v>1111</v>
      </c>
      <c r="D997" s="46" t="s">
        <v>869</v>
      </c>
      <c r="E997" s="46">
        <v>286</v>
      </c>
      <c r="F997" s="48">
        <v>1E-4</v>
      </c>
      <c r="G997" s="49">
        <f>E997/Resumo!$D$15</f>
        <v>2.9343757549301899E-3</v>
      </c>
    </row>
    <row r="998" spans="1:7" x14ac:dyDescent="0.2">
      <c r="A998" s="46">
        <v>997</v>
      </c>
      <c r="B998" s="46">
        <v>44011</v>
      </c>
      <c r="C998" s="46" t="s">
        <v>1112</v>
      </c>
      <c r="D998" s="46" t="s">
        <v>869</v>
      </c>
      <c r="E998" s="46">
        <v>283</v>
      </c>
      <c r="F998" s="48">
        <v>1E-4</v>
      </c>
      <c r="G998" s="49">
        <f>E998/Resumo!$D$15</f>
        <v>2.9035955896686842E-3</v>
      </c>
    </row>
    <row r="999" spans="1:7" x14ac:dyDescent="0.2">
      <c r="A999" s="46">
        <v>998</v>
      </c>
      <c r="B999" s="46">
        <v>27147</v>
      </c>
      <c r="C999" s="46" t="s">
        <v>1113</v>
      </c>
      <c r="D999" s="46" t="s">
        <v>862</v>
      </c>
      <c r="E999" s="46">
        <v>279</v>
      </c>
      <c r="F999" s="48">
        <v>1E-4</v>
      </c>
      <c r="G999" s="49">
        <f>E999/Resumo!$D$15</f>
        <v>2.8625553693200105E-3</v>
      </c>
    </row>
    <row r="1000" spans="1:7" x14ac:dyDescent="0.2">
      <c r="A1000" s="46">
        <v>999</v>
      </c>
      <c r="B1000" s="46">
        <v>54101</v>
      </c>
      <c r="C1000" s="46" t="s">
        <v>1114</v>
      </c>
      <c r="D1000" s="46" t="s">
        <v>857</v>
      </c>
      <c r="E1000" s="46">
        <v>279</v>
      </c>
      <c r="F1000" s="48">
        <v>1E-4</v>
      </c>
      <c r="G1000" s="49">
        <f>E1000/Resumo!$D$15</f>
        <v>2.8625553693200105E-3</v>
      </c>
    </row>
    <row r="1001" spans="1:7" x14ac:dyDescent="0.2">
      <c r="A1001" s="46">
        <v>1000</v>
      </c>
      <c r="B1001" s="46">
        <v>51511</v>
      </c>
      <c r="C1001" s="46" t="s">
        <v>1115</v>
      </c>
      <c r="D1001" s="46" t="s">
        <v>854</v>
      </c>
      <c r="E1001" s="46">
        <v>277</v>
      </c>
      <c r="F1001" s="48">
        <v>1E-4</v>
      </c>
      <c r="G1001" s="49">
        <f>E1001/Resumo!$D$15</f>
        <v>2.8420352591456734E-3</v>
      </c>
    </row>
    <row r="1002" spans="1:7" x14ac:dyDescent="0.2">
      <c r="A1002" s="46">
        <v>1001</v>
      </c>
      <c r="B1002" s="46">
        <v>36600</v>
      </c>
      <c r="C1002" s="46" t="s">
        <v>1116</v>
      </c>
      <c r="D1002" s="46" t="s">
        <v>848</v>
      </c>
      <c r="E1002" s="46">
        <v>276</v>
      </c>
      <c r="F1002" s="48">
        <v>1E-4</v>
      </c>
      <c r="G1002" s="49">
        <f>E1002/Resumo!$D$15</f>
        <v>2.8317752040585048E-3</v>
      </c>
    </row>
    <row r="1003" spans="1:7" x14ac:dyDescent="0.2">
      <c r="A1003" s="46">
        <v>1002</v>
      </c>
      <c r="B1003" s="46">
        <v>44022</v>
      </c>
      <c r="C1003" s="46" t="s">
        <v>1117</v>
      </c>
      <c r="D1003" s="46" t="s">
        <v>869</v>
      </c>
      <c r="E1003" s="46">
        <v>276</v>
      </c>
      <c r="F1003" s="48">
        <v>1E-4</v>
      </c>
      <c r="G1003" s="49">
        <f>E1003/Resumo!$D$15</f>
        <v>2.8317752040585048E-3</v>
      </c>
    </row>
    <row r="1004" spans="1:7" x14ac:dyDescent="0.2">
      <c r="A1004" s="46">
        <v>1003</v>
      </c>
      <c r="B1004" s="46">
        <v>27125</v>
      </c>
      <c r="C1004" s="46" t="s">
        <v>1118</v>
      </c>
      <c r="D1004" s="46" t="s">
        <v>862</v>
      </c>
      <c r="E1004" s="46">
        <v>274</v>
      </c>
      <c r="F1004" s="48">
        <v>1E-4</v>
      </c>
      <c r="G1004" s="49">
        <f>E1004/Resumo!$D$15</f>
        <v>2.8112550938841677E-3</v>
      </c>
    </row>
    <row r="1005" spans="1:7" x14ac:dyDescent="0.2">
      <c r="A1005" s="46">
        <v>1004</v>
      </c>
      <c r="B1005" s="46">
        <v>77477</v>
      </c>
      <c r="C1005" s="46" t="s">
        <v>1119</v>
      </c>
      <c r="D1005" s="46" t="s">
        <v>839</v>
      </c>
      <c r="E1005" s="46">
        <v>269</v>
      </c>
      <c r="F1005" s="48">
        <v>1E-4</v>
      </c>
      <c r="G1005" s="49">
        <f>E1005/Resumo!$D$15</f>
        <v>2.7599548184483254E-3</v>
      </c>
    </row>
    <row r="1006" spans="1:7" x14ac:dyDescent="0.2">
      <c r="A1006" s="46">
        <v>1005</v>
      </c>
      <c r="B1006" s="46">
        <v>65057</v>
      </c>
      <c r="C1006" s="46" t="s">
        <v>1120</v>
      </c>
      <c r="D1006" s="46" t="s">
        <v>841</v>
      </c>
      <c r="E1006" s="46">
        <v>267</v>
      </c>
      <c r="F1006" s="48">
        <v>1E-4</v>
      </c>
      <c r="G1006" s="49">
        <f>E1006/Resumo!$D$15</f>
        <v>2.7394347082739883E-3</v>
      </c>
    </row>
    <row r="1007" spans="1:7" x14ac:dyDescent="0.2">
      <c r="A1007" s="46">
        <v>1006</v>
      </c>
      <c r="B1007" s="46">
        <v>16123</v>
      </c>
      <c r="C1007" s="46" t="s">
        <v>1121</v>
      </c>
      <c r="D1007" s="46" t="s">
        <v>899</v>
      </c>
      <c r="E1007" s="46">
        <v>266</v>
      </c>
      <c r="F1007" s="48">
        <v>1E-4</v>
      </c>
      <c r="G1007" s="49">
        <f>E1007/Resumo!$D$15</f>
        <v>2.7291746531868197E-3</v>
      </c>
    </row>
    <row r="1008" spans="1:7" x14ac:dyDescent="0.2">
      <c r="A1008" s="46">
        <v>1007</v>
      </c>
      <c r="B1008" s="46">
        <v>65515</v>
      </c>
      <c r="C1008" s="46" t="s">
        <v>1122</v>
      </c>
      <c r="D1008" s="46" t="s">
        <v>841</v>
      </c>
      <c r="E1008" s="46">
        <v>265</v>
      </c>
      <c r="F1008" s="48">
        <v>1E-4</v>
      </c>
      <c r="G1008" s="49">
        <f>E1008/Resumo!$D$15</f>
        <v>2.7189145980996512E-3</v>
      </c>
    </row>
    <row r="1009" spans="1:7" x14ac:dyDescent="0.2">
      <c r="A1009" s="46">
        <v>1008</v>
      </c>
      <c r="B1009" s="46">
        <v>65045</v>
      </c>
      <c r="C1009" s="46" t="s">
        <v>1123</v>
      </c>
      <c r="D1009" s="46" t="s">
        <v>841</v>
      </c>
      <c r="E1009" s="46">
        <v>263</v>
      </c>
      <c r="F1009" s="48">
        <v>1E-4</v>
      </c>
      <c r="G1009" s="49">
        <f>E1009/Resumo!$D$15</f>
        <v>2.6983944879253145E-3</v>
      </c>
    </row>
    <row r="1010" spans="1:7" x14ac:dyDescent="0.2">
      <c r="A1010" s="46">
        <v>1009</v>
      </c>
      <c r="B1010" s="46">
        <v>27190</v>
      </c>
      <c r="C1010" s="46" t="s">
        <v>1124</v>
      </c>
      <c r="D1010" s="46" t="s">
        <v>862</v>
      </c>
      <c r="E1010" s="46">
        <v>263</v>
      </c>
      <c r="F1010" s="48">
        <v>1E-4</v>
      </c>
      <c r="G1010" s="49">
        <f>E1010/Resumo!$D$15</f>
        <v>2.6983944879253145E-3</v>
      </c>
    </row>
    <row r="1011" spans="1:7" x14ac:dyDescent="0.2">
      <c r="A1011" s="46">
        <v>1010</v>
      </c>
      <c r="B1011" s="46">
        <v>44758</v>
      </c>
      <c r="C1011" s="46" t="s">
        <v>1125</v>
      </c>
      <c r="D1011" s="46" t="s">
        <v>869</v>
      </c>
      <c r="E1011" s="46">
        <v>261</v>
      </c>
      <c r="F1011" s="48">
        <v>1E-4</v>
      </c>
      <c r="G1011" s="49">
        <f>E1011/Resumo!$D$15</f>
        <v>2.6778743777509774E-3</v>
      </c>
    </row>
    <row r="1012" spans="1:7" x14ac:dyDescent="0.2">
      <c r="A1012" s="46">
        <v>1011</v>
      </c>
      <c r="B1012" s="46">
        <v>77325</v>
      </c>
      <c r="C1012" s="46" t="s">
        <v>1126</v>
      </c>
      <c r="D1012" s="46" t="s">
        <v>839</v>
      </c>
      <c r="E1012" s="46">
        <v>260</v>
      </c>
      <c r="F1012" s="48">
        <v>1E-4</v>
      </c>
      <c r="G1012" s="49">
        <f>E1012/Resumo!$D$15</f>
        <v>2.6676143226638089E-3</v>
      </c>
    </row>
    <row r="1013" spans="1:7" x14ac:dyDescent="0.2">
      <c r="A1013" s="46">
        <v>1012</v>
      </c>
      <c r="B1013" s="46">
        <v>27890</v>
      </c>
      <c r="C1013" s="46" t="s">
        <v>1127</v>
      </c>
      <c r="D1013" s="46" t="s">
        <v>862</v>
      </c>
      <c r="E1013" s="46">
        <v>260</v>
      </c>
      <c r="F1013" s="48">
        <v>1E-4</v>
      </c>
      <c r="G1013" s="49">
        <f>E1013/Resumo!$D$15</f>
        <v>2.6676143226638089E-3</v>
      </c>
    </row>
    <row r="1014" spans="1:7" x14ac:dyDescent="0.2">
      <c r="A1014" s="46">
        <v>1013</v>
      </c>
      <c r="B1014" s="46">
        <v>28123</v>
      </c>
      <c r="C1014" s="46" t="s">
        <v>1128</v>
      </c>
      <c r="D1014" s="46" t="s">
        <v>875</v>
      </c>
      <c r="E1014" s="46">
        <v>253</v>
      </c>
      <c r="F1014" s="48">
        <v>1E-4</v>
      </c>
      <c r="G1014" s="49">
        <f>E1014/Resumo!$D$15</f>
        <v>2.5957939370536295E-3</v>
      </c>
    </row>
    <row r="1015" spans="1:7" x14ac:dyDescent="0.2">
      <c r="A1015" s="46">
        <v>1014</v>
      </c>
      <c r="B1015" s="46">
        <v>36366</v>
      </c>
      <c r="C1015" s="46" t="s">
        <v>1129</v>
      </c>
      <c r="D1015" s="46" t="s">
        <v>848</v>
      </c>
      <c r="E1015" s="46">
        <v>252</v>
      </c>
      <c r="F1015" s="48">
        <v>1E-4</v>
      </c>
      <c r="G1015" s="49">
        <f>E1015/Resumo!$D$15</f>
        <v>2.5855338819664609E-3</v>
      </c>
    </row>
    <row r="1016" spans="1:7" x14ac:dyDescent="0.2">
      <c r="A1016" s="46">
        <v>1015</v>
      </c>
      <c r="B1016" s="46">
        <v>44296</v>
      </c>
      <c r="C1016" s="46" t="s">
        <v>1130</v>
      </c>
      <c r="D1016" s="46" t="s">
        <v>869</v>
      </c>
      <c r="E1016" s="46">
        <v>252</v>
      </c>
      <c r="F1016" s="48">
        <v>1E-4</v>
      </c>
      <c r="G1016" s="49">
        <f>E1016/Resumo!$D$15</f>
        <v>2.5855338819664609E-3</v>
      </c>
    </row>
    <row r="1017" spans="1:7" x14ac:dyDescent="0.2">
      <c r="A1017" s="46">
        <v>1016</v>
      </c>
      <c r="B1017" s="46">
        <v>27117</v>
      </c>
      <c r="C1017" s="46" t="s">
        <v>1131</v>
      </c>
      <c r="D1017" s="46" t="s">
        <v>862</v>
      </c>
      <c r="E1017" s="46">
        <v>250</v>
      </c>
      <c r="F1017" s="48">
        <v>1E-4</v>
      </c>
      <c r="G1017" s="49">
        <f>E1017/Resumo!$D$15</f>
        <v>2.5650137717921238E-3</v>
      </c>
    </row>
    <row r="1018" spans="1:7" x14ac:dyDescent="0.2">
      <c r="A1018" s="46">
        <v>1017</v>
      </c>
      <c r="B1018" s="46">
        <v>44168</v>
      </c>
      <c r="C1018" s="46" t="s">
        <v>1132</v>
      </c>
      <c r="D1018" s="46" t="s">
        <v>869</v>
      </c>
      <c r="E1018" s="46">
        <v>246</v>
      </c>
      <c r="F1018" s="48">
        <v>1E-4</v>
      </c>
      <c r="G1018" s="49">
        <f>E1018/Resumo!$D$15</f>
        <v>2.52397355144345E-3</v>
      </c>
    </row>
    <row r="1019" spans="1:7" x14ac:dyDescent="0.2">
      <c r="A1019" s="46">
        <v>1018</v>
      </c>
      <c r="B1019" s="46">
        <v>77006</v>
      </c>
      <c r="C1019" s="46" t="s">
        <v>1133</v>
      </c>
      <c r="D1019" s="46" t="s">
        <v>839</v>
      </c>
      <c r="E1019" s="46">
        <v>246</v>
      </c>
      <c r="F1019" s="48">
        <v>1E-4</v>
      </c>
      <c r="G1019" s="49">
        <f>E1019/Resumo!$D$15</f>
        <v>2.52397355144345E-3</v>
      </c>
    </row>
    <row r="1020" spans="1:7" x14ac:dyDescent="0.2">
      <c r="A1020" s="46">
        <v>1019</v>
      </c>
      <c r="B1020" s="46">
        <v>28555</v>
      </c>
      <c r="C1020" s="46" t="s">
        <v>1134</v>
      </c>
      <c r="D1020" s="46" t="s">
        <v>875</v>
      </c>
      <c r="E1020" s="46">
        <v>245</v>
      </c>
      <c r="F1020" s="48">
        <v>1E-4</v>
      </c>
      <c r="G1020" s="49">
        <f>E1020/Resumo!$D$15</f>
        <v>2.5137134963562815E-3</v>
      </c>
    </row>
    <row r="1021" spans="1:7" x14ac:dyDescent="0.2">
      <c r="A1021" s="46">
        <v>1020</v>
      </c>
      <c r="B1021" s="46">
        <v>36666</v>
      </c>
      <c r="C1021" s="46" t="s">
        <v>1135</v>
      </c>
      <c r="D1021" s="46" t="s">
        <v>848</v>
      </c>
      <c r="E1021" s="46">
        <v>244</v>
      </c>
      <c r="F1021" s="48">
        <v>1E-4</v>
      </c>
      <c r="G1021" s="49">
        <f>E1021/Resumo!$D$15</f>
        <v>2.5034534412691129E-3</v>
      </c>
    </row>
    <row r="1022" spans="1:7" x14ac:dyDescent="0.2">
      <c r="A1022" s="46">
        <v>1021</v>
      </c>
      <c r="B1022" s="46">
        <v>65555</v>
      </c>
      <c r="C1022" s="46" t="s">
        <v>1136</v>
      </c>
      <c r="D1022" s="46" t="s">
        <v>841</v>
      </c>
      <c r="E1022" s="46">
        <v>244</v>
      </c>
      <c r="F1022" s="48">
        <v>1E-4</v>
      </c>
      <c r="G1022" s="49">
        <f>E1022/Resumo!$D$15</f>
        <v>2.5034534412691129E-3</v>
      </c>
    </row>
    <row r="1023" spans="1:7" x14ac:dyDescent="0.2">
      <c r="A1023" s="46">
        <v>1022</v>
      </c>
      <c r="B1023" s="46">
        <v>65200</v>
      </c>
      <c r="C1023" s="46" t="s">
        <v>1137</v>
      </c>
      <c r="D1023" s="46" t="s">
        <v>841</v>
      </c>
      <c r="E1023" s="46">
        <v>244</v>
      </c>
      <c r="F1023" s="48">
        <v>1E-4</v>
      </c>
      <c r="G1023" s="49">
        <f>E1023/Resumo!$D$15</f>
        <v>2.5034534412691129E-3</v>
      </c>
    </row>
    <row r="1024" spans="1:7" x14ac:dyDescent="0.2">
      <c r="A1024" s="46">
        <v>1023</v>
      </c>
      <c r="B1024" s="46">
        <v>17800</v>
      </c>
      <c r="C1024" s="46" t="s">
        <v>1138</v>
      </c>
      <c r="D1024" s="46" t="s">
        <v>843</v>
      </c>
      <c r="E1024" s="46">
        <v>243</v>
      </c>
      <c r="F1024" s="48">
        <v>1E-4</v>
      </c>
      <c r="G1024" s="49">
        <f>E1024/Resumo!$D$15</f>
        <v>2.4931933861819444E-3</v>
      </c>
    </row>
    <row r="1025" spans="1:7" x14ac:dyDescent="0.2">
      <c r="A1025" s="46">
        <v>1024</v>
      </c>
      <c r="B1025" s="46">
        <v>65023</v>
      </c>
      <c r="C1025" s="46" t="s">
        <v>1139</v>
      </c>
      <c r="D1025" s="46" t="s">
        <v>841</v>
      </c>
      <c r="E1025" s="46">
        <v>241</v>
      </c>
      <c r="F1025" s="48">
        <v>1E-4</v>
      </c>
      <c r="G1025" s="49">
        <f>E1025/Resumo!$D$15</f>
        <v>2.4726732760076073E-3</v>
      </c>
    </row>
    <row r="1026" spans="1:7" x14ac:dyDescent="0.2">
      <c r="A1026" s="46">
        <v>1025</v>
      </c>
      <c r="B1026" s="46">
        <v>65333</v>
      </c>
      <c r="C1026" s="46" t="s">
        <v>1140</v>
      </c>
      <c r="D1026" s="46" t="s">
        <v>841</v>
      </c>
      <c r="E1026" s="46">
        <v>238</v>
      </c>
      <c r="F1026" s="48">
        <v>1E-4</v>
      </c>
      <c r="G1026" s="49">
        <f>E1026/Resumo!$D$15</f>
        <v>2.4418931107461021E-3</v>
      </c>
    </row>
    <row r="1027" spans="1:7" x14ac:dyDescent="0.2">
      <c r="A1027" s="46">
        <v>1026</v>
      </c>
      <c r="B1027" s="46">
        <v>44190</v>
      </c>
      <c r="C1027" s="46" t="s">
        <v>1141</v>
      </c>
      <c r="D1027" s="46" t="s">
        <v>869</v>
      </c>
      <c r="E1027" s="46">
        <v>236</v>
      </c>
      <c r="F1027" s="48">
        <v>1E-4</v>
      </c>
      <c r="G1027" s="49">
        <f>E1027/Resumo!$D$15</f>
        <v>2.421373000571765E-3</v>
      </c>
    </row>
    <row r="1028" spans="1:7" x14ac:dyDescent="0.2">
      <c r="A1028" s="46">
        <v>1027</v>
      </c>
      <c r="B1028" s="46">
        <v>77112</v>
      </c>
      <c r="C1028" s="46" t="s">
        <v>1142</v>
      </c>
      <c r="D1028" s="46" t="s">
        <v>839</v>
      </c>
      <c r="E1028" s="46">
        <v>233</v>
      </c>
      <c r="F1028" s="48">
        <v>1E-4</v>
      </c>
      <c r="G1028" s="49">
        <f>E1028/Resumo!$D$15</f>
        <v>2.3905928353102593E-3</v>
      </c>
    </row>
    <row r="1029" spans="1:7" x14ac:dyDescent="0.2">
      <c r="A1029" s="46">
        <v>1028</v>
      </c>
      <c r="B1029" s="46">
        <v>28777</v>
      </c>
      <c r="C1029" s="46" t="s">
        <v>1143</v>
      </c>
      <c r="D1029" s="46" t="s">
        <v>875</v>
      </c>
      <c r="E1029" s="46">
        <v>233</v>
      </c>
      <c r="F1029" s="48">
        <v>1E-4</v>
      </c>
      <c r="G1029" s="49">
        <f>E1029/Resumo!$D$15</f>
        <v>2.3905928353102593E-3</v>
      </c>
    </row>
    <row r="1030" spans="1:7" x14ac:dyDescent="0.2">
      <c r="A1030" s="46">
        <v>1029</v>
      </c>
      <c r="B1030" s="46">
        <v>65650</v>
      </c>
      <c r="C1030" s="46" t="s">
        <v>1144</v>
      </c>
      <c r="D1030" s="46" t="s">
        <v>841</v>
      </c>
      <c r="E1030" s="46">
        <v>233</v>
      </c>
      <c r="F1030" s="48">
        <v>1E-4</v>
      </c>
      <c r="G1030" s="49">
        <f>E1030/Resumo!$D$15</f>
        <v>2.3905928353102593E-3</v>
      </c>
    </row>
    <row r="1031" spans="1:7" x14ac:dyDescent="0.2">
      <c r="A1031" s="46">
        <v>1030</v>
      </c>
      <c r="B1031" s="46">
        <v>65013</v>
      </c>
      <c r="C1031" s="46" t="s">
        <v>1145</v>
      </c>
      <c r="D1031" s="46" t="s">
        <v>841</v>
      </c>
      <c r="E1031" s="46">
        <v>233</v>
      </c>
      <c r="F1031" s="48">
        <v>1E-4</v>
      </c>
      <c r="G1031" s="49">
        <f>E1031/Resumo!$D$15</f>
        <v>2.3905928353102593E-3</v>
      </c>
    </row>
    <row r="1032" spans="1:7" x14ac:dyDescent="0.2">
      <c r="A1032" s="46">
        <v>1031</v>
      </c>
      <c r="B1032" s="46">
        <v>65069</v>
      </c>
      <c r="C1032" s="46" t="s">
        <v>1146</v>
      </c>
      <c r="D1032" s="46" t="s">
        <v>841</v>
      </c>
      <c r="E1032" s="46">
        <v>219</v>
      </c>
      <c r="F1032" s="48">
        <v>1E-4</v>
      </c>
      <c r="G1032" s="49">
        <f>E1032/Resumo!$D$15</f>
        <v>2.2469520640899005E-3</v>
      </c>
    </row>
    <row r="1033" spans="1:7" x14ac:dyDescent="0.2">
      <c r="A1033" s="46">
        <v>1032</v>
      </c>
      <c r="B1033" s="46">
        <v>36800</v>
      </c>
      <c r="C1033" s="46" t="s">
        <v>1147</v>
      </c>
      <c r="D1033" s="46" t="s">
        <v>848</v>
      </c>
      <c r="E1033" s="46">
        <v>219</v>
      </c>
      <c r="F1033" s="48">
        <v>1E-4</v>
      </c>
      <c r="G1033" s="49">
        <f>E1033/Resumo!$D$15</f>
        <v>2.2469520640899005E-3</v>
      </c>
    </row>
    <row r="1034" spans="1:7" x14ac:dyDescent="0.2">
      <c r="A1034" s="46">
        <v>1033</v>
      </c>
      <c r="B1034" s="46">
        <v>51007</v>
      </c>
      <c r="C1034" s="46" t="s">
        <v>1148</v>
      </c>
      <c r="D1034" s="46" t="s">
        <v>854</v>
      </c>
      <c r="E1034" s="46">
        <v>218</v>
      </c>
      <c r="F1034" s="48">
        <v>1E-4</v>
      </c>
      <c r="G1034" s="49">
        <f>E1034/Resumo!$D$15</f>
        <v>2.2366920090027319E-3</v>
      </c>
    </row>
    <row r="1035" spans="1:7" x14ac:dyDescent="0.2">
      <c r="A1035" s="46">
        <v>1034</v>
      </c>
      <c r="B1035" s="46">
        <v>27157</v>
      </c>
      <c r="C1035" s="46" t="s">
        <v>1149</v>
      </c>
      <c r="D1035" s="46" t="s">
        <v>862</v>
      </c>
      <c r="E1035" s="46">
        <v>216</v>
      </c>
      <c r="F1035" s="48">
        <v>1E-4</v>
      </c>
      <c r="G1035" s="49">
        <f>E1035/Resumo!$D$15</f>
        <v>2.2161718988283952E-3</v>
      </c>
    </row>
    <row r="1036" spans="1:7" x14ac:dyDescent="0.2">
      <c r="A1036" s="46">
        <v>1035</v>
      </c>
      <c r="B1036" s="46">
        <v>36066</v>
      </c>
      <c r="C1036" s="46" t="s">
        <v>1150</v>
      </c>
      <c r="D1036" s="46" t="s">
        <v>848</v>
      </c>
      <c r="E1036" s="46">
        <v>216</v>
      </c>
      <c r="F1036" s="48">
        <v>1E-4</v>
      </c>
      <c r="G1036" s="49">
        <f>E1036/Resumo!$D$15</f>
        <v>2.2161718988283952E-3</v>
      </c>
    </row>
    <row r="1037" spans="1:7" x14ac:dyDescent="0.2">
      <c r="A1037" s="46">
        <v>1036</v>
      </c>
      <c r="B1037" s="46">
        <v>17977</v>
      </c>
      <c r="C1037" s="46" t="s">
        <v>1151</v>
      </c>
      <c r="D1037" s="46" t="s">
        <v>843</v>
      </c>
      <c r="E1037" s="46">
        <v>216</v>
      </c>
      <c r="F1037" s="48">
        <v>1E-4</v>
      </c>
      <c r="G1037" s="49">
        <f>E1037/Resumo!$D$15</f>
        <v>2.2161718988283952E-3</v>
      </c>
    </row>
    <row r="1038" spans="1:7" x14ac:dyDescent="0.2">
      <c r="A1038" s="46">
        <v>1037</v>
      </c>
      <c r="B1038" s="46">
        <v>28444</v>
      </c>
      <c r="C1038" s="46" t="s">
        <v>1152</v>
      </c>
      <c r="D1038" s="46" t="s">
        <v>875</v>
      </c>
      <c r="E1038" s="46">
        <v>215</v>
      </c>
      <c r="F1038" s="48">
        <v>1E-4</v>
      </c>
      <c r="G1038" s="49">
        <f>E1038/Resumo!$D$15</f>
        <v>2.2059118437412267E-3</v>
      </c>
    </row>
    <row r="1039" spans="1:7" x14ac:dyDescent="0.2">
      <c r="A1039" s="46">
        <v>1038</v>
      </c>
      <c r="B1039" s="46">
        <v>44600</v>
      </c>
      <c r="C1039" s="46" t="s">
        <v>1153</v>
      </c>
      <c r="D1039" s="46" t="s">
        <v>869</v>
      </c>
      <c r="E1039" s="46">
        <v>212</v>
      </c>
      <c r="F1039" s="48">
        <v>1E-4</v>
      </c>
      <c r="G1039" s="49">
        <f>E1039/Resumo!$D$15</f>
        <v>2.175131678479721E-3</v>
      </c>
    </row>
    <row r="1040" spans="1:7" x14ac:dyDescent="0.2">
      <c r="A1040" s="46">
        <v>1039</v>
      </c>
      <c r="B1040" s="46">
        <v>65111</v>
      </c>
      <c r="C1040" s="46" t="s">
        <v>1154</v>
      </c>
      <c r="D1040" s="46" t="s">
        <v>841</v>
      </c>
      <c r="E1040" s="46">
        <v>211</v>
      </c>
      <c r="F1040" s="48">
        <v>1E-4</v>
      </c>
      <c r="G1040" s="49">
        <f>E1040/Resumo!$D$15</f>
        <v>2.1648716233925525E-3</v>
      </c>
    </row>
    <row r="1041" spans="1:7" x14ac:dyDescent="0.2">
      <c r="A1041" s="46">
        <v>1040</v>
      </c>
      <c r="B1041" s="46">
        <v>65580</v>
      </c>
      <c r="C1041" s="46" t="s">
        <v>1155</v>
      </c>
      <c r="D1041" s="46" t="s">
        <v>841</v>
      </c>
      <c r="E1041" s="46">
        <v>210</v>
      </c>
      <c r="F1041" s="48">
        <v>1E-4</v>
      </c>
      <c r="G1041" s="49">
        <f>E1041/Resumo!$D$15</f>
        <v>2.1546115683053839E-3</v>
      </c>
    </row>
    <row r="1042" spans="1:7" x14ac:dyDescent="0.2">
      <c r="A1042" s="46">
        <v>1041</v>
      </c>
      <c r="B1042" s="46">
        <v>54400</v>
      </c>
      <c r="C1042" s="46" t="s">
        <v>1156</v>
      </c>
      <c r="D1042" s="46" t="s">
        <v>857</v>
      </c>
      <c r="E1042" s="46">
        <v>210</v>
      </c>
      <c r="F1042" s="48">
        <v>1E-4</v>
      </c>
      <c r="G1042" s="49">
        <f>E1042/Resumo!$D$15</f>
        <v>2.1546115683053839E-3</v>
      </c>
    </row>
    <row r="1043" spans="1:7" x14ac:dyDescent="0.2">
      <c r="A1043" s="46">
        <v>1042</v>
      </c>
      <c r="B1043" s="46">
        <v>27088</v>
      </c>
      <c r="C1043" s="46" t="s">
        <v>1157</v>
      </c>
      <c r="D1043" s="46" t="s">
        <v>862</v>
      </c>
      <c r="E1043" s="46">
        <v>207</v>
      </c>
      <c r="F1043" s="48">
        <v>1E-4</v>
      </c>
      <c r="G1043" s="49">
        <f>E1043/Resumo!$D$15</f>
        <v>2.1238314030438787E-3</v>
      </c>
    </row>
    <row r="1044" spans="1:7" x14ac:dyDescent="0.2">
      <c r="A1044" s="46">
        <v>1043</v>
      </c>
      <c r="B1044" s="46">
        <v>17613</v>
      </c>
      <c r="C1044" s="46" t="s">
        <v>1158</v>
      </c>
      <c r="D1044" s="46" t="s">
        <v>843</v>
      </c>
      <c r="E1044" s="46">
        <v>207</v>
      </c>
      <c r="F1044" s="48">
        <v>1E-4</v>
      </c>
      <c r="G1044" s="49">
        <f>E1044/Resumo!$D$15</f>
        <v>2.1238314030438787E-3</v>
      </c>
    </row>
    <row r="1045" spans="1:7" x14ac:dyDescent="0.2">
      <c r="A1045" s="46">
        <v>1044</v>
      </c>
      <c r="B1045" s="46">
        <v>65161</v>
      </c>
      <c r="C1045" s="46" t="s">
        <v>1159</v>
      </c>
      <c r="D1045" s="46" t="s">
        <v>841</v>
      </c>
      <c r="E1045" s="46">
        <v>206</v>
      </c>
      <c r="F1045" s="48">
        <v>1E-4</v>
      </c>
      <c r="G1045" s="49">
        <f>E1045/Resumo!$D$15</f>
        <v>2.1135713479567102E-3</v>
      </c>
    </row>
    <row r="1046" spans="1:7" x14ac:dyDescent="0.2">
      <c r="A1046" s="46">
        <v>1045</v>
      </c>
      <c r="B1046" s="46">
        <v>77588</v>
      </c>
      <c r="C1046" s="46" t="s">
        <v>1160</v>
      </c>
      <c r="D1046" s="46" t="s">
        <v>839</v>
      </c>
      <c r="E1046" s="46">
        <v>205</v>
      </c>
      <c r="F1046" s="48">
        <v>1E-4</v>
      </c>
      <c r="G1046" s="49">
        <f>E1046/Resumo!$D$15</f>
        <v>2.1033112928695416E-3</v>
      </c>
    </row>
    <row r="1047" spans="1:7" x14ac:dyDescent="0.2">
      <c r="A1047" s="46">
        <v>1046</v>
      </c>
      <c r="B1047" s="46">
        <v>17500</v>
      </c>
      <c r="C1047" s="46" t="s">
        <v>1161</v>
      </c>
      <c r="D1047" s="46" t="s">
        <v>843</v>
      </c>
      <c r="E1047" s="46">
        <v>204</v>
      </c>
      <c r="F1047" s="48">
        <v>1E-4</v>
      </c>
      <c r="G1047" s="49">
        <f>E1047/Resumo!$D$15</f>
        <v>2.0930512377823731E-3</v>
      </c>
    </row>
    <row r="1048" spans="1:7" x14ac:dyDescent="0.2">
      <c r="A1048" s="46">
        <v>1047</v>
      </c>
      <c r="B1048" s="46">
        <v>44222</v>
      </c>
      <c r="C1048" s="46" t="s">
        <v>1162</v>
      </c>
      <c r="D1048" s="46" t="s">
        <v>869</v>
      </c>
      <c r="E1048" s="46">
        <v>202</v>
      </c>
      <c r="F1048" s="48">
        <v>1E-4</v>
      </c>
      <c r="G1048" s="49">
        <f>E1048/Resumo!$D$15</f>
        <v>2.072531127608036E-3</v>
      </c>
    </row>
    <row r="1049" spans="1:7" x14ac:dyDescent="0.2">
      <c r="A1049" s="46">
        <v>1048</v>
      </c>
      <c r="B1049" s="46">
        <v>44900</v>
      </c>
      <c r="C1049" s="46" t="s">
        <v>1163</v>
      </c>
      <c r="D1049" s="46" t="s">
        <v>869</v>
      </c>
      <c r="E1049" s="46">
        <v>199</v>
      </c>
      <c r="F1049" s="48">
        <v>1E-4</v>
      </c>
      <c r="G1049" s="49">
        <f>E1049/Resumo!$D$15</f>
        <v>2.0417509623465308E-3</v>
      </c>
    </row>
    <row r="1050" spans="1:7" x14ac:dyDescent="0.2">
      <c r="A1050" s="46">
        <v>1049</v>
      </c>
      <c r="B1050" s="46">
        <v>36100</v>
      </c>
      <c r="C1050" s="46" t="s">
        <v>1164</v>
      </c>
      <c r="D1050" s="46" t="s">
        <v>848</v>
      </c>
      <c r="E1050" s="46">
        <v>196</v>
      </c>
      <c r="F1050" s="48">
        <v>1E-4</v>
      </c>
      <c r="G1050" s="49">
        <f>E1050/Resumo!$D$15</f>
        <v>2.0109707970850251E-3</v>
      </c>
    </row>
    <row r="1051" spans="1:7" x14ac:dyDescent="0.2">
      <c r="A1051" s="46">
        <v>1050</v>
      </c>
      <c r="B1051" s="46">
        <v>77789</v>
      </c>
      <c r="C1051" s="46" t="s">
        <v>1165</v>
      </c>
      <c r="D1051" s="46" t="s">
        <v>839</v>
      </c>
      <c r="E1051" s="46">
        <v>193</v>
      </c>
      <c r="F1051" s="48">
        <v>1E-4</v>
      </c>
      <c r="G1051" s="49">
        <f>E1051/Resumo!$D$15</f>
        <v>1.9801906318235199E-3</v>
      </c>
    </row>
    <row r="1052" spans="1:7" x14ac:dyDescent="0.2">
      <c r="A1052" s="46">
        <v>1051</v>
      </c>
      <c r="B1052" s="46">
        <v>77174</v>
      </c>
      <c r="C1052" s="46" t="s">
        <v>1166</v>
      </c>
      <c r="D1052" s="46" t="s">
        <v>839</v>
      </c>
      <c r="E1052" s="46">
        <v>190</v>
      </c>
      <c r="F1052" s="48">
        <v>1E-4</v>
      </c>
      <c r="G1052" s="49">
        <f>E1052/Resumo!$D$15</f>
        <v>1.9494104665620142E-3</v>
      </c>
    </row>
    <row r="1053" spans="1:7" x14ac:dyDescent="0.2">
      <c r="A1053" s="46">
        <v>1052</v>
      </c>
      <c r="B1053" s="46">
        <v>27776</v>
      </c>
      <c r="C1053" s="46" t="s">
        <v>1167</v>
      </c>
      <c r="D1053" s="46" t="s">
        <v>862</v>
      </c>
      <c r="E1053" s="46">
        <v>190</v>
      </c>
      <c r="F1053" s="48">
        <v>1E-4</v>
      </c>
      <c r="G1053" s="49">
        <f>E1053/Resumo!$D$15</f>
        <v>1.9494104665620142E-3</v>
      </c>
    </row>
    <row r="1054" spans="1:7" x14ac:dyDescent="0.2">
      <c r="A1054" s="46">
        <v>1053</v>
      </c>
      <c r="B1054" s="46">
        <v>27007</v>
      </c>
      <c r="C1054" s="46" t="s">
        <v>1168</v>
      </c>
      <c r="D1054" s="46" t="s">
        <v>862</v>
      </c>
      <c r="E1054" s="46">
        <v>190</v>
      </c>
      <c r="F1054" s="48">
        <v>1E-4</v>
      </c>
      <c r="G1054" s="49">
        <f>E1054/Resumo!$D$15</f>
        <v>1.9494104665620142E-3</v>
      </c>
    </row>
    <row r="1055" spans="1:7" x14ac:dyDescent="0.2">
      <c r="A1055" s="46">
        <v>1054</v>
      </c>
      <c r="B1055" s="46">
        <v>36200</v>
      </c>
      <c r="C1055" s="46" t="s">
        <v>1169</v>
      </c>
      <c r="D1055" s="46" t="s">
        <v>848</v>
      </c>
      <c r="E1055" s="46">
        <v>189</v>
      </c>
      <c r="F1055" s="48">
        <v>1E-4</v>
      </c>
      <c r="G1055" s="49">
        <f>E1055/Resumo!$D$15</f>
        <v>1.9391504114748457E-3</v>
      </c>
    </row>
    <row r="1056" spans="1:7" x14ac:dyDescent="0.2">
      <c r="A1056" s="46">
        <v>1055</v>
      </c>
      <c r="B1056" s="46">
        <v>77708</v>
      </c>
      <c r="C1056" s="46" t="s">
        <v>1170</v>
      </c>
      <c r="D1056" s="46" t="s">
        <v>839</v>
      </c>
      <c r="E1056" s="46">
        <v>189</v>
      </c>
      <c r="F1056" s="48">
        <v>1E-4</v>
      </c>
      <c r="G1056" s="49">
        <f>E1056/Resumo!$D$15</f>
        <v>1.9391504114748457E-3</v>
      </c>
    </row>
    <row r="1057" spans="1:7" x14ac:dyDescent="0.2">
      <c r="A1057" s="46">
        <v>1056</v>
      </c>
      <c r="B1057" s="46">
        <v>28143</v>
      </c>
      <c r="C1057" s="46" t="s">
        <v>1171</v>
      </c>
      <c r="D1057" s="46" t="s">
        <v>875</v>
      </c>
      <c r="E1057" s="46">
        <v>186</v>
      </c>
      <c r="F1057" s="48">
        <v>1E-4</v>
      </c>
      <c r="G1057" s="49">
        <f>E1057/Resumo!$D$15</f>
        <v>1.9083702462133402E-3</v>
      </c>
    </row>
    <row r="1058" spans="1:7" x14ac:dyDescent="0.2">
      <c r="A1058" s="46">
        <v>1057</v>
      </c>
      <c r="B1058" s="46">
        <v>65177</v>
      </c>
      <c r="C1058" s="46" t="s">
        <v>1172</v>
      </c>
      <c r="D1058" s="46" t="s">
        <v>841</v>
      </c>
      <c r="E1058" s="46">
        <v>185</v>
      </c>
      <c r="F1058" s="48">
        <v>1E-4</v>
      </c>
      <c r="G1058" s="49">
        <f>E1058/Resumo!$D$15</f>
        <v>1.8981101911261717E-3</v>
      </c>
    </row>
    <row r="1059" spans="1:7" x14ac:dyDescent="0.2">
      <c r="A1059" s="46">
        <v>1058</v>
      </c>
      <c r="B1059" s="46">
        <v>77889</v>
      </c>
      <c r="C1059" s="46" t="s">
        <v>1173</v>
      </c>
      <c r="D1059" s="46" t="s">
        <v>839</v>
      </c>
      <c r="E1059" s="46">
        <v>183</v>
      </c>
      <c r="F1059" s="48">
        <v>1E-4</v>
      </c>
      <c r="G1059" s="49">
        <f>E1059/Resumo!$D$15</f>
        <v>1.8775900809518348E-3</v>
      </c>
    </row>
    <row r="1060" spans="1:7" x14ac:dyDescent="0.2">
      <c r="A1060" s="46">
        <v>1059</v>
      </c>
      <c r="B1060" s="46">
        <v>65011</v>
      </c>
      <c r="C1060" s="46" t="s">
        <v>1174</v>
      </c>
      <c r="D1060" s="46" t="s">
        <v>841</v>
      </c>
      <c r="E1060" s="46">
        <v>183</v>
      </c>
      <c r="F1060" s="48">
        <v>1E-4</v>
      </c>
      <c r="G1060" s="49">
        <f>E1060/Resumo!$D$15</f>
        <v>1.8775900809518348E-3</v>
      </c>
    </row>
    <row r="1061" spans="1:7" x14ac:dyDescent="0.2">
      <c r="A1061" s="46">
        <v>1060</v>
      </c>
      <c r="B1061" s="46">
        <v>27100</v>
      </c>
      <c r="C1061" s="46" t="s">
        <v>1175</v>
      </c>
      <c r="D1061" s="46" t="s">
        <v>862</v>
      </c>
      <c r="E1061" s="46">
        <v>181</v>
      </c>
      <c r="F1061" s="48">
        <v>1E-4</v>
      </c>
      <c r="G1061" s="49">
        <f>E1061/Resumo!$D$15</f>
        <v>1.8570699707774977E-3</v>
      </c>
    </row>
    <row r="1062" spans="1:7" x14ac:dyDescent="0.2">
      <c r="A1062" s="46">
        <v>1061</v>
      </c>
      <c r="B1062" s="46">
        <v>17155</v>
      </c>
      <c r="C1062" s="46" t="s">
        <v>1176</v>
      </c>
      <c r="D1062" s="46" t="s">
        <v>843</v>
      </c>
      <c r="E1062" s="46">
        <v>179</v>
      </c>
      <c r="F1062" s="48">
        <v>1E-4</v>
      </c>
      <c r="G1062" s="49">
        <f>E1062/Resumo!$D$15</f>
        <v>1.8365498606031608E-3</v>
      </c>
    </row>
    <row r="1063" spans="1:7" x14ac:dyDescent="0.2">
      <c r="A1063" s="46">
        <v>1062</v>
      </c>
      <c r="B1063" s="46">
        <v>77009</v>
      </c>
      <c r="C1063" s="46" t="s">
        <v>1177</v>
      </c>
      <c r="D1063" s="46" t="s">
        <v>839</v>
      </c>
      <c r="E1063" s="46">
        <v>178</v>
      </c>
      <c r="F1063" s="48">
        <v>1E-4</v>
      </c>
      <c r="G1063" s="49">
        <f>E1063/Resumo!$D$15</f>
        <v>1.8262898055159923E-3</v>
      </c>
    </row>
    <row r="1064" spans="1:7" x14ac:dyDescent="0.2">
      <c r="A1064" s="46">
        <v>1063</v>
      </c>
      <c r="B1064" s="46">
        <v>27001</v>
      </c>
      <c r="C1064" s="46" t="s">
        <v>1178</v>
      </c>
      <c r="D1064" s="46" t="s">
        <v>862</v>
      </c>
      <c r="E1064" s="46">
        <v>178</v>
      </c>
      <c r="F1064" s="48">
        <v>1E-4</v>
      </c>
      <c r="G1064" s="49">
        <f>E1064/Resumo!$D$15</f>
        <v>1.8262898055159923E-3</v>
      </c>
    </row>
    <row r="1065" spans="1:7" x14ac:dyDescent="0.2">
      <c r="A1065" s="46">
        <v>1064</v>
      </c>
      <c r="B1065" s="46">
        <v>77222</v>
      </c>
      <c r="C1065" s="46" t="s">
        <v>1179</v>
      </c>
      <c r="D1065" s="46" t="s">
        <v>839</v>
      </c>
      <c r="E1065" s="46">
        <v>177</v>
      </c>
      <c r="F1065" s="48">
        <v>1E-4</v>
      </c>
      <c r="G1065" s="49">
        <f>E1065/Resumo!$D$15</f>
        <v>1.8160297504288237E-3</v>
      </c>
    </row>
    <row r="1066" spans="1:7" x14ac:dyDescent="0.2">
      <c r="A1066" s="46">
        <v>1065</v>
      </c>
      <c r="B1066" s="46">
        <v>17033</v>
      </c>
      <c r="C1066" s="46" t="s">
        <v>1180</v>
      </c>
      <c r="D1066" s="46" t="s">
        <v>843</v>
      </c>
      <c r="E1066" s="46">
        <v>176</v>
      </c>
      <c r="F1066" s="48">
        <v>1E-4</v>
      </c>
      <c r="G1066" s="49">
        <f>E1066/Resumo!$D$15</f>
        <v>1.8057696953416552E-3</v>
      </c>
    </row>
    <row r="1067" spans="1:7" x14ac:dyDescent="0.2">
      <c r="A1067" s="46">
        <v>1066</v>
      </c>
      <c r="B1067" s="46">
        <v>27072</v>
      </c>
      <c r="C1067" s="46" t="s">
        <v>1181</v>
      </c>
      <c r="D1067" s="46" t="s">
        <v>862</v>
      </c>
      <c r="E1067" s="46">
        <v>174</v>
      </c>
      <c r="F1067" s="48">
        <v>1E-4</v>
      </c>
      <c r="G1067" s="49">
        <f>E1067/Resumo!$D$15</f>
        <v>1.7852495851673183E-3</v>
      </c>
    </row>
    <row r="1068" spans="1:7" x14ac:dyDescent="0.2">
      <c r="A1068" s="46">
        <v>1067</v>
      </c>
      <c r="B1068" s="46">
        <v>28880</v>
      </c>
      <c r="C1068" s="46" t="s">
        <v>1182</v>
      </c>
      <c r="D1068" s="46" t="s">
        <v>875</v>
      </c>
      <c r="E1068" s="46">
        <v>174</v>
      </c>
      <c r="F1068" s="48">
        <v>1E-4</v>
      </c>
      <c r="G1068" s="49">
        <f>E1068/Resumo!$D$15</f>
        <v>1.7852495851673183E-3</v>
      </c>
    </row>
    <row r="1069" spans="1:7" x14ac:dyDescent="0.2">
      <c r="A1069" s="46">
        <v>1068</v>
      </c>
      <c r="B1069" s="46">
        <v>27456</v>
      </c>
      <c r="C1069" s="46" t="s">
        <v>1183</v>
      </c>
      <c r="D1069" s="46" t="s">
        <v>862</v>
      </c>
      <c r="E1069" s="46">
        <v>173</v>
      </c>
      <c r="F1069" s="48">
        <v>1E-4</v>
      </c>
      <c r="G1069" s="49">
        <f>E1069/Resumo!$D$15</f>
        <v>1.7749895300801497E-3</v>
      </c>
    </row>
    <row r="1070" spans="1:7" x14ac:dyDescent="0.2">
      <c r="A1070" s="46">
        <v>1069</v>
      </c>
      <c r="B1070" s="46">
        <v>27027</v>
      </c>
      <c r="C1070" s="46" t="s">
        <v>1184</v>
      </c>
      <c r="D1070" s="46" t="s">
        <v>862</v>
      </c>
      <c r="E1070" s="46">
        <v>173</v>
      </c>
      <c r="F1070" s="48">
        <v>1E-4</v>
      </c>
      <c r="G1070" s="49">
        <f>E1070/Resumo!$D$15</f>
        <v>1.7749895300801497E-3</v>
      </c>
    </row>
    <row r="1071" spans="1:7" x14ac:dyDescent="0.2">
      <c r="A1071" s="46">
        <v>1070</v>
      </c>
      <c r="B1071" s="46">
        <v>16155</v>
      </c>
      <c r="C1071" s="46" t="s">
        <v>1185</v>
      </c>
      <c r="D1071" s="46" t="s">
        <v>899</v>
      </c>
      <c r="E1071" s="46">
        <v>172</v>
      </c>
      <c r="F1071" s="48">
        <v>1E-4</v>
      </c>
      <c r="G1071" s="49">
        <f>E1071/Resumo!$D$15</f>
        <v>1.7647294749929812E-3</v>
      </c>
    </row>
    <row r="1072" spans="1:7" x14ac:dyDescent="0.2">
      <c r="A1072" s="46">
        <v>1071</v>
      </c>
      <c r="B1072" s="46">
        <v>54025</v>
      </c>
      <c r="C1072" s="46" t="s">
        <v>1186</v>
      </c>
      <c r="D1072" s="46" t="s">
        <v>857</v>
      </c>
      <c r="E1072" s="46">
        <v>172</v>
      </c>
      <c r="F1072" s="48">
        <v>1E-4</v>
      </c>
      <c r="G1072" s="49">
        <f>E1072/Resumo!$D$15</f>
        <v>1.7647294749929812E-3</v>
      </c>
    </row>
    <row r="1073" spans="1:7" x14ac:dyDescent="0.2">
      <c r="A1073" s="46">
        <v>1072</v>
      </c>
      <c r="B1073" s="46">
        <v>54100</v>
      </c>
      <c r="C1073" s="46" t="s">
        <v>1187</v>
      </c>
      <c r="D1073" s="46" t="s">
        <v>857</v>
      </c>
      <c r="E1073" s="46">
        <v>172</v>
      </c>
      <c r="F1073" s="48">
        <v>1E-4</v>
      </c>
      <c r="G1073" s="49">
        <f>E1073/Resumo!$D$15</f>
        <v>1.7647294749929812E-3</v>
      </c>
    </row>
    <row r="1074" spans="1:7" x14ac:dyDescent="0.2">
      <c r="A1074" s="46">
        <v>1073</v>
      </c>
      <c r="B1074" s="46">
        <v>28223</v>
      </c>
      <c r="C1074" s="46" t="s">
        <v>1188</v>
      </c>
      <c r="D1074" s="46" t="s">
        <v>875</v>
      </c>
      <c r="E1074" s="46">
        <v>166</v>
      </c>
      <c r="F1074" s="48">
        <v>1E-4</v>
      </c>
      <c r="G1074" s="49">
        <f>E1074/Resumo!$D$15</f>
        <v>1.7031691444699703E-3</v>
      </c>
    </row>
    <row r="1075" spans="1:7" x14ac:dyDescent="0.2">
      <c r="A1075" s="46">
        <v>1074</v>
      </c>
      <c r="B1075" s="46">
        <v>70123</v>
      </c>
      <c r="C1075" s="46" t="s">
        <v>1189</v>
      </c>
      <c r="D1075" s="46" t="s">
        <v>908</v>
      </c>
      <c r="E1075" s="46">
        <v>163</v>
      </c>
      <c r="F1075" s="48">
        <v>1E-4</v>
      </c>
      <c r="G1075" s="49">
        <f>E1075/Resumo!$D$15</f>
        <v>1.6723889792084649E-3</v>
      </c>
    </row>
    <row r="1076" spans="1:7" x14ac:dyDescent="0.2">
      <c r="A1076" s="46">
        <v>1075</v>
      </c>
      <c r="B1076" s="46">
        <v>77135</v>
      </c>
      <c r="C1076" s="46" t="s">
        <v>1190</v>
      </c>
      <c r="D1076" s="46" t="s">
        <v>839</v>
      </c>
      <c r="E1076" s="46">
        <v>161</v>
      </c>
      <c r="F1076" s="48">
        <v>1E-4</v>
      </c>
      <c r="G1076" s="49">
        <f>E1076/Resumo!$D$15</f>
        <v>1.6518688690341278E-3</v>
      </c>
    </row>
    <row r="1077" spans="1:7" x14ac:dyDescent="0.2">
      <c r="A1077" s="46">
        <v>1076</v>
      </c>
      <c r="B1077" s="46">
        <v>29299</v>
      </c>
      <c r="C1077" s="46" t="s">
        <v>1191</v>
      </c>
      <c r="D1077" s="46" t="s">
        <v>1192</v>
      </c>
      <c r="E1077" s="46">
        <v>161</v>
      </c>
      <c r="F1077" s="48">
        <v>1E-4</v>
      </c>
      <c r="G1077" s="49">
        <f>E1077/Resumo!$D$15</f>
        <v>1.6518688690341278E-3</v>
      </c>
    </row>
    <row r="1078" spans="1:7" x14ac:dyDescent="0.2">
      <c r="A1078" s="46">
        <v>1077</v>
      </c>
      <c r="B1078" s="46">
        <v>44777</v>
      </c>
      <c r="C1078" s="46" t="s">
        <v>1193</v>
      </c>
      <c r="D1078" s="46" t="s">
        <v>869</v>
      </c>
      <c r="E1078" s="46">
        <v>160</v>
      </c>
      <c r="F1078" s="48">
        <v>1E-4</v>
      </c>
      <c r="G1078" s="49">
        <f>E1078/Resumo!$D$15</f>
        <v>1.6416088139469592E-3</v>
      </c>
    </row>
    <row r="1079" spans="1:7" x14ac:dyDescent="0.2">
      <c r="A1079" s="46">
        <v>1078</v>
      </c>
      <c r="B1079" s="46">
        <v>28378</v>
      </c>
      <c r="C1079" s="46" t="s">
        <v>1194</v>
      </c>
      <c r="D1079" s="46" t="s">
        <v>875</v>
      </c>
      <c r="E1079" s="46">
        <v>159</v>
      </c>
      <c r="F1079" s="48">
        <v>1E-4</v>
      </c>
      <c r="G1079" s="49">
        <f>E1079/Resumo!$D$15</f>
        <v>1.6313487588597909E-3</v>
      </c>
    </row>
    <row r="1080" spans="1:7" x14ac:dyDescent="0.2">
      <c r="A1080" s="46">
        <v>1079</v>
      </c>
      <c r="B1080" s="46">
        <v>51551</v>
      </c>
      <c r="C1080" s="46" t="s">
        <v>1195</v>
      </c>
      <c r="D1080" s="46" t="s">
        <v>854</v>
      </c>
      <c r="E1080" s="46">
        <v>158</v>
      </c>
      <c r="F1080" s="48">
        <v>1E-4</v>
      </c>
      <c r="G1080" s="49">
        <f>E1080/Resumo!$D$15</f>
        <v>1.6210887037726223E-3</v>
      </c>
    </row>
    <row r="1081" spans="1:7" x14ac:dyDescent="0.2">
      <c r="A1081" s="46">
        <v>1080</v>
      </c>
      <c r="B1081" s="46">
        <v>51069</v>
      </c>
      <c r="C1081" s="46" t="s">
        <v>1196</v>
      </c>
      <c r="D1081" s="46" t="s">
        <v>854</v>
      </c>
      <c r="E1081" s="46">
        <v>157</v>
      </c>
      <c r="F1081" s="48">
        <v>1E-4</v>
      </c>
      <c r="G1081" s="49">
        <f>E1081/Resumo!$D$15</f>
        <v>1.6108286486854538E-3</v>
      </c>
    </row>
    <row r="1082" spans="1:7" x14ac:dyDescent="0.2">
      <c r="A1082" s="46">
        <v>1081</v>
      </c>
      <c r="B1082" s="46">
        <v>65012</v>
      </c>
      <c r="C1082" s="46" t="s">
        <v>1197</v>
      </c>
      <c r="D1082" s="46" t="s">
        <v>841</v>
      </c>
      <c r="E1082" s="46">
        <v>156</v>
      </c>
      <c r="F1082" s="48">
        <v>1E-4</v>
      </c>
      <c r="G1082" s="49">
        <f>E1082/Resumo!$D$15</f>
        <v>1.6005685935982852E-3</v>
      </c>
    </row>
    <row r="1083" spans="1:7" x14ac:dyDescent="0.2">
      <c r="A1083" s="46">
        <v>1082</v>
      </c>
      <c r="B1083" s="46">
        <v>77171</v>
      </c>
      <c r="C1083" s="46" t="s">
        <v>1198</v>
      </c>
      <c r="D1083" s="46" t="s">
        <v>839</v>
      </c>
      <c r="E1083" s="46">
        <v>155</v>
      </c>
      <c r="F1083" s="48">
        <v>1E-4</v>
      </c>
      <c r="G1083" s="49">
        <f>E1083/Resumo!$D$15</f>
        <v>1.5903085385111169E-3</v>
      </c>
    </row>
    <row r="1084" spans="1:7" x14ac:dyDescent="0.2">
      <c r="A1084" s="46">
        <v>1083</v>
      </c>
      <c r="B1084" s="46">
        <v>44567</v>
      </c>
      <c r="C1084" s="46" t="s">
        <v>1199</v>
      </c>
      <c r="D1084" s="46" t="s">
        <v>869</v>
      </c>
      <c r="E1084" s="46">
        <v>153</v>
      </c>
      <c r="F1084" s="48">
        <v>1E-4</v>
      </c>
      <c r="G1084" s="49">
        <f>E1084/Resumo!$D$15</f>
        <v>1.5697884283367798E-3</v>
      </c>
    </row>
    <row r="1085" spans="1:7" x14ac:dyDescent="0.2">
      <c r="A1085" s="46">
        <v>1084</v>
      </c>
      <c r="B1085" s="46">
        <v>17456</v>
      </c>
      <c r="C1085" s="46" t="s">
        <v>1200</v>
      </c>
      <c r="D1085" s="46" t="s">
        <v>843</v>
      </c>
      <c r="E1085" s="46">
        <v>153</v>
      </c>
      <c r="F1085" s="48">
        <v>1E-4</v>
      </c>
      <c r="G1085" s="49">
        <f>E1085/Resumo!$D$15</f>
        <v>1.5697884283367798E-3</v>
      </c>
    </row>
    <row r="1086" spans="1:7" x14ac:dyDescent="0.2">
      <c r="A1086" s="46">
        <v>1085</v>
      </c>
      <c r="B1086" s="46">
        <v>28020</v>
      </c>
      <c r="C1086" s="46" t="s">
        <v>1201</v>
      </c>
      <c r="D1086" s="46" t="s">
        <v>875</v>
      </c>
      <c r="E1086" s="46">
        <v>151</v>
      </c>
      <c r="F1086" s="48">
        <v>1E-4</v>
      </c>
      <c r="G1086" s="49">
        <f>E1086/Resumo!$D$15</f>
        <v>1.5492683181624429E-3</v>
      </c>
    </row>
    <row r="1087" spans="1:7" x14ac:dyDescent="0.2">
      <c r="A1087" s="46">
        <v>1086</v>
      </c>
      <c r="B1087" s="46">
        <v>27024</v>
      </c>
      <c r="C1087" s="46" t="s">
        <v>1202</v>
      </c>
      <c r="D1087" s="46" t="s">
        <v>862</v>
      </c>
      <c r="E1087" s="46">
        <v>146</v>
      </c>
      <c r="F1087" s="48">
        <v>1E-4</v>
      </c>
      <c r="G1087" s="49">
        <f>E1087/Resumo!$D$15</f>
        <v>1.4979680427266004E-3</v>
      </c>
    </row>
    <row r="1088" spans="1:7" x14ac:dyDescent="0.2">
      <c r="A1088" s="46">
        <v>1087</v>
      </c>
      <c r="B1088" s="46">
        <v>65016</v>
      </c>
      <c r="C1088" s="46" t="s">
        <v>1203</v>
      </c>
      <c r="D1088" s="46" t="s">
        <v>841</v>
      </c>
      <c r="E1088" s="46">
        <v>145</v>
      </c>
      <c r="F1088" s="48">
        <v>1E-4</v>
      </c>
      <c r="G1088" s="49">
        <f>E1088/Resumo!$D$15</f>
        <v>1.4877079876394318E-3</v>
      </c>
    </row>
    <row r="1089" spans="1:7" x14ac:dyDescent="0.2">
      <c r="A1089" s="46">
        <v>1088</v>
      </c>
      <c r="B1089" s="46">
        <v>54073</v>
      </c>
      <c r="C1089" s="46" t="s">
        <v>1204</v>
      </c>
      <c r="D1089" s="46" t="s">
        <v>857</v>
      </c>
      <c r="E1089" s="46">
        <v>145</v>
      </c>
      <c r="F1089" s="48">
        <v>1E-4</v>
      </c>
      <c r="G1089" s="49">
        <f>E1089/Resumo!$D$15</f>
        <v>1.4877079876394318E-3</v>
      </c>
    </row>
    <row r="1090" spans="1:7" x14ac:dyDescent="0.2">
      <c r="A1090" s="46">
        <v>1089</v>
      </c>
      <c r="B1090" s="46">
        <v>28500</v>
      </c>
      <c r="C1090" s="46" t="s">
        <v>1205</v>
      </c>
      <c r="D1090" s="46" t="s">
        <v>875</v>
      </c>
      <c r="E1090" s="46">
        <v>144</v>
      </c>
      <c r="F1090" s="48">
        <v>1E-4</v>
      </c>
      <c r="G1090" s="49">
        <f>E1090/Resumo!$D$15</f>
        <v>1.4774479325522633E-3</v>
      </c>
    </row>
    <row r="1091" spans="1:7" x14ac:dyDescent="0.2">
      <c r="A1091" s="46">
        <v>1090</v>
      </c>
      <c r="B1091" s="46">
        <v>17769</v>
      </c>
      <c r="C1091" s="46" t="s">
        <v>1206</v>
      </c>
      <c r="D1091" s="46" t="s">
        <v>843</v>
      </c>
      <c r="E1091" s="46">
        <v>143</v>
      </c>
      <c r="F1091" s="48">
        <v>1E-4</v>
      </c>
      <c r="G1091" s="49">
        <f>E1091/Resumo!$D$15</f>
        <v>1.4671878774650949E-3</v>
      </c>
    </row>
    <row r="1092" spans="1:7" x14ac:dyDescent="0.2">
      <c r="A1092" s="46">
        <v>1091</v>
      </c>
      <c r="B1092" s="46">
        <v>28007</v>
      </c>
      <c r="C1092" s="46" t="s">
        <v>1207</v>
      </c>
      <c r="D1092" s="46" t="s">
        <v>875</v>
      </c>
      <c r="E1092" s="46">
        <v>141</v>
      </c>
      <c r="F1092" s="48">
        <v>1E-4</v>
      </c>
      <c r="G1092" s="49">
        <f>E1092/Resumo!$D$15</f>
        <v>1.4466677672907578E-3</v>
      </c>
    </row>
    <row r="1093" spans="1:7" x14ac:dyDescent="0.2">
      <c r="A1093" s="46">
        <v>1092</v>
      </c>
      <c r="B1093" s="46">
        <v>77919</v>
      </c>
      <c r="C1093" s="46" t="s">
        <v>1208</v>
      </c>
      <c r="D1093" s="46" t="s">
        <v>839</v>
      </c>
      <c r="E1093" s="46">
        <v>140</v>
      </c>
      <c r="F1093" s="48">
        <v>1E-4</v>
      </c>
      <c r="G1093" s="49">
        <f>E1093/Resumo!$D$15</f>
        <v>1.4364077122035893E-3</v>
      </c>
    </row>
    <row r="1094" spans="1:7" x14ac:dyDescent="0.2">
      <c r="A1094" s="46">
        <v>1093</v>
      </c>
      <c r="B1094" s="46">
        <v>65700</v>
      </c>
      <c r="C1094" s="46" t="s">
        <v>1209</v>
      </c>
      <c r="D1094" s="46" t="s">
        <v>841</v>
      </c>
      <c r="E1094" s="46">
        <v>139</v>
      </c>
      <c r="F1094" s="48">
        <v>1E-4</v>
      </c>
      <c r="G1094" s="49">
        <f>E1094/Resumo!$D$15</f>
        <v>1.426147657116421E-3</v>
      </c>
    </row>
    <row r="1095" spans="1:7" x14ac:dyDescent="0.2">
      <c r="A1095" s="46">
        <v>1094</v>
      </c>
      <c r="B1095" s="46">
        <v>27321</v>
      </c>
      <c r="C1095" s="46" t="s">
        <v>1210</v>
      </c>
      <c r="D1095" s="46" t="s">
        <v>862</v>
      </c>
      <c r="E1095" s="46">
        <v>138</v>
      </c>
      <c r="F1095" s="48">
        <v>1E-4</v>
      </c>
      <c r="G1095" s="49">
        <f>E1095/Resumo!$D$15</f>
        <v>1.4158876020292524E-3</v>
      </c>
    </row>
    <row r="1096" spans="1:7" x14ac:dyDescent="0.2">
      <c r="A1096" s="46">
        <v>1095</v>
      </c>
      <c r="B1096" s="46">
        <v>28112</v>
      </c>
      <c r="C1096" s="46" t="s">
        <v>1211</v>
      </c>
      <c r="D1096" s="46" t="s">
        <v>875</v>
      </c>
      <c r="E1096" s="46">
        <v>137</v>
      </c>
      <c r="F1096" s="48">
        <v>1E-4</v>
      </c>
      <c r="G1096" s="49">
        <f>E1096/Resumo!$D$15</f>
        <v>1.4056275469420839E-3</v>
      </c>
    </row>
    <row r="1097" spans="1:7" x14ac:dyDescent="0.2">
      <c r="A1097" s="46">
        <v>1096</v>
      </c>
      <c r="B1097" s="46">
        <v>54500</v>
      </c>
      <c r="C1097" s="46" t="s">
        <v>1212</v>
      </c>
      <c r="D1097" s="46" t="s">
        <v>857</v>
      </c>
      <c r="E1097" s="46">
        <v>136</v>
      </c>
      <c r="F1097" s="48">
        <v>1E-4</v>
      </c>
      <c r="G1097" s="49">
        <f>E1097/Resumo!$D$15</f>
        <v>1.3953674918549153E-3</v>
      </c>
    </row>
    <row r="1098" spans="1:7" x14ac:dyDescent="0.2">
      <c r="A1098" s="46">
        <v>1097</v>
      </c>
      <c r="B1098" s="46">
        <v>28003</v>
      </c>
      <c r="C1098" s="46" t="s">
        <v>1213</v>
      </c>
      <c r="D1098" s="46" t="s">
        <v>875</v>
      </c>
      <c r="E1098" s="46">
        <v>135</v>
      </c>
      <c r="F1098" s="48">
        <v>1E-4</v>
      </c>
      <c r="G1098" s="49">
        <f>E1098/Resumo!$D$15</f>
        <v>1.385107436767747E-3</v>
      </c>
    </row>
    <row r="1099" spans="1:7" x14ac:dyDescent="0.2">
      <c r="A1099" s="46">
        <v>1098</v>
      </c>
      <c r="B1099" s="46">
        <v>77118</v>
      </c>
      <c r="C1099" s="46" t="s">
        <v>1214</v>
      </c>
      <c r="D1099" s="46" t="s">
        <v>839</v>
      </c>
      <c r="E1099" s="46">
        <v>134</v>
      </c>
      <c r="F1099" s="48">
        <v>1E-4</v>
      </c>
      <c r="G1099" s="49">
        <f>E1099/Resumo!$D$15</f>
        <v>1.3748473816805784E-3</v>
      </c>
    </row>
    <row r="1100" spans="1:7" x14ac:dyDescent="0.2">
      <c r="A1100" s="46">
        <v>1099</v>
      </c>
      <c r="B1100" s="46">
        <v>44457</v>
      </c>
      <c r="C1100" s="46" t="s">
        <v>1215</v>
      </c>
      <c r="D1100" s="46" t="s">
        <v>869</v>
      </c>
      <c r="E1100" s="46">
        <v>132</v>
      </c>
      <c r="F1100" s="48">
        <v>1E-4</v>
      </c>
      <c r="G1100" s="49">
        <f>E1100/Resumo!$D$15</f>
        <v>1.3543272715062415E-3</v>
      </c>
    </row>
    <row r="1101" spans="1:7" x14ac:dyDescent="0.2">
      <c r="A1101" s="46">
        <v>1100</v>
      </c>
      <c r="B1101" s="46">
        <v>65125</v>
      </c>
      <c r="C1101" s="46" t="s">
        <v>1216</v>
      </c>
      <c r="D1101" s="46" t="s">
        <v>841</v>
      </c>
      <c r="E1101" s="46">
        <v>129</v>
      </c>
      <c r="F1101" s="48">
        <v>1E-4</v>
      </c>
      <c r="G1101" s="49">
        <f>E1101/Resumo!$D$15</f>
        <v>1.3235471062447359E-3</v>
      </c>
    </row>
    <row r="1102" spans="1:7" x14ac:dyDescent="0.2">
      <c r="A1102" s="46">
        <v>1101</v>
      </c>
      <c r="B1102" s="46">
        <v>44192</v>
      </c>
      <c r="C1102" s="46" t="s">
        <v>1217</v>
      </c>
      <c r="D1102" s="46" t="s">
        <v>869</v>
      </c>
      <c r="E1102" s="46">
        <v>128</v>
      </c>
      <c r="F1102" s="48">
        <v>1E-4</v>
      </c>
      <c r="G1102" s="49">
        <f>E1102/Resumo!$D$15</f>
        <v>1.3132870511575676E-3</v>
      </c>
    </row>
    <row r="1103" spans="1:7" x14ac:dyDescent="0.2">
      <c r="A1103" s="46">
        <v>1102</v>
      </c>
      <c r="B1103" s="46">
        <v>27152</v>
      </c>
      <c r="C1103" s="46" t="s">
        <v>1218</v>
      </c>
      <c r="D1103" s="46" t="s">
        <v>862</v>
      </c>
      <c r="E1103" s="46">
        <v>128</v>
      </c>
      <c r="F1103" s="48">
        <v>1E-4</v>
      </c>
      <c r="G1103" s="49">
        <f>E1103/Resumo!$D$15</f>
        <v>1.3132870511575676E-3</v>
      </c>
    </row>
    <row r="1104" spans="1:7" x14ac:dyDescent="0.2">
      <c r="A1104" s="46">
        <v>1103</v>
      </c>
      <c r="B1104" s="46">
        <v>70007</v>
      </c>
      <c r="C1104" s="46" t="s">
        <v>1219</v>
      </c>
      <c r="D1104" s="46" t="s">
        <v>908</v>
      </c>
      <c r="E1104" s="46">
        <v>127</v>
      </c>
      <c r="F1104" s="48">
        <v>1E-4</v>
      </c>
      <c r="G1104" s="49">
        <f>E1104/Resumo!$D$15</f>
        <v>1.303026996070399E-3</v>
      </c>
    </row>
    <row r="1105" spans="1:7" x14ac:dyDescent="0.2">
      <c r="A1105" s="46">
        <v>1104</v>
      </c>
      <c r="B1105" s="46">
        <v>44018</v>
      </c>
      <c r="C1105" s="46" t="s">
        <v>1220</v>
      </c>
      <c r="D1105" s="46" t="s">
        <v>869</v>
      </c>
      <c r="E1105" s="46">
        <v>127</v>
      </c>
      <c r="F1105" s="48">
        <v>1E-4</v>
      </c>
      <c r="G1105" s="49">
        <f>E1105/Resumo!$D$15</f>
        <v>1.303026996070399E-3</v>
      </c>
    </row>
    <row r="1106" spans="1:7" x14ac:dyDescent="0.2">
      <c r="A1106" s="46">
        <v>1105</v>
      </c>
      <c r="B1106" s="46">
        <v>27969</v>
      </c>
      <c r="C1106" s="46" t="s">
        <v>1221</v>
      </c>
      <c r="D1106" s="46" t="s">
        <v>862</v>
      </c>
      <c r="E1106" s="46">
        <v>126</v>
      </c>
      <c r="F1106" s="48">
        <v>1E-4</v>
      </c>
      <c r="G1106" s="49">
        <f>E1106/Resumo!$D$15</f>
        <v>1.2927669409832305E-3</v>
      </c>
    </row>
    <row r="1107" spans="1:7" x14ac:dyDescent="0.2">
      <c r="A1107" s="46">
        <v>1106</v>
      </c>
      <c r="B1107" s="46">
        <v>77234</v>
      </c>
      <c r="C1107" s="46" t="s">
        <v>1222</v>
      </c>
      <c r="D1107" s="46" t="s">
        <v>839</v>
      </c>
      <c r="E1107" s="46">
        <v>126</v>
      </c>
      <c r="F1107" s="48">
        <v>1E-4</v>
      </c>
      <c r="G1107" s="49">
        <f>E1107/Resumo!$D$15</f>
        <v>1.2927669409832305E-3</v>
      </c>
    </row>
    <row r="1108" spans="1:7" x14ac:dyDescent="0.2">
      <c r="A1108" s="46">
        <v>1107</v>
      </c>
      <c r="B1108" s="46">
        <v>65771</v>
      </c>
      <c r="C1108" s="46" t="s">
        <v>1223</v>
      </c>
      <c r="D1108" s="46" t="s">
        <v>841</v>
      </c>
      <c r="E1108" s="46">
        <v>126</v>
      </c>
      <c r="F1108" s="48">
        <v>1E-4</v>
      </c>
      <c r="G1108" s="49">
        <f>E1108/Resumo!$D$15</f>
        <v>1.2927669409832305E-3</v>
      </c>
    </row>
    <row r="1109" spans="1:7" x14ac:dyDescent="0.2">
      <c r="A1109" s="46">
        <v>1108</v>
      </c>
      <c r="B1109" s="46">
        <v>54290</v>
      </c>
      <c r="C1109" s="46" t="s">
        <v>1224</v>
      </c>
      <c r="D1109" s="46" t="s">
        <v>857</v>
      </c>
      <c r="E1109" s="46">
        <v>125</v>
      </c>
      <c r="F1109" s="48">
        <v>1E-4</v>
      </c>
      <c r="G1109" s="49">
        <f>E1109/Resumo!$D$15</f>
        <v>1.2825068858960619E-3</v>
      </c>
    </row>
    <row r="1110" spans="1:7" x14ac:dyDescent="0.2">
      <c r="A1110" s="46">
        <v>1109</v>
      </c>
      <c r="B1110" s="46">
        <v>65180</v>
      </c>
      <c r="C1110" s="46" t="s">
        <v>1225</v>
      </c>
      <c r="D1110" s="46" t="s">
        <v>841</v>
      </c>
      <c r="E1110" s="46">
        <v>125</v>
      </c>
      <c r="F1110" s="48">
        <v>1E-4</v>
      </c>
      <c r="G1110" s="49">
        <f>E1110/Resumo!$D$15</f>
        <v>1.2825068858960619E-3</v>
      </c>
    </row>
    <row r="1111" spans="1:7" x14ac:dyDescent="0.2">
      <c r="A1111" s="46">
        <v>1110</v>
      </c>
      <c r="B1111" s="46">
        <v>28111</v>
      </c>
      <c r="C1111" s="46" t="s">
        <v>1226</v>
      </c>
      <c r="D1111" s="46" t="s">
        <v>875</v>
      </c>
      <c r="E1111" s="46">
        <v>123</v>
      </c>
      <c r="F1111" s="48">
        <v>1E-4</v>
      </c>
      <c r="G1111" s="49">
        <f>E1111/Resumo!$D$15</f>
        <v>1.261986775721725E-3</v>
      </c>
    </row>
    <row r="1112" spans="1:7" x14ac:dyDescent="0.2">
      <c r="A1112" s="46">
        <v>1111</v>
      </c>
      <c r="B1112" s="46">
        <v>77432</v>
      </c>
      <c r="C1112" s="46" t="s">
        <v>1227</v>
      </c>
      <c r="D1112" s="46" t="s">
        <v>839</v>
      </c>
      <c r="E1112" s="46">
        <v>121</v>
      </c>
      <c r="F1112" s="48">
        <v>1E-4</v>
      </c>
      <c r="G1112" s="49">
        <f>E1112/Resumo!$D$15</f>
        <v>1.2414666655473879E-3</v>
      </c>
    </row>
    <row r="1113" spans="1:7" x14ac:dyDescent="0.2">
      <c r="A1113" s="46">
        <v>1112</v>
      </c>
      <c r="B1113" s="46">
        <v>65075</v>
      </c>
      <c r="C1113" s="46" t="s">
        <v>1228</v>
      </c>
      <c r="D1113" s="46" t="s">
        <v>841</v>
      </c>
      <c r="E1113" s="46">
        <v>119</v>
      </c>
      <c r="F1113" s="48">
        <v>1E-4</v>
      </c>
      <c r="G1113" s="49">
        <f>E1113/Resumo!$D$15</f>
        <v>1.220946555373051E-3</v>
      </c>
    </row>
    <row r="1114" spans="1:7" x14ac:dyDescent="0.2">
      <c r="A1114" s="46">
        <v>1113</v>
      </c>
      <c r="B1114" s="46">
        <v>77890</v>
      </c>
      <c r="C1114" s="46" t="s">
        <v>1229</v>
      </c>
      <c r="D1114" s="46" t="s">
        <v>839</v>
      </c>
      <c r="E1114" s="46">
        <v>118</v>
      </c>
      <c r="F1114" s="48">
        <v>1E-4</v>
      </c>
      <c r="G1114" s="49">
        <f>E1114/Resumo!$D$15</f>
        <v>1.2106865002858825E-3</v>
      </c>
    </row>
    <row r="1115" spans="1:7" x14ac:dyDescent="0.2">
      <c r="A1115" s="46">
        <v>1114</v>
      </c>
      <c r="B1115" s="46">
        <v>51351</v>
      </c>
      <c r="C1115" s="46" t="s">
        <v>1230</v>
      </c>
      <c r="D1115" s="46" t="s">
        <v>854</v>
      </c>
      <c r="E1115" s="46">
        <v>117</v>
      </c>
      <c r="F1115" s="48">
        <v>1E-4</v>
      </c>
      <c r="G1115" s="49">
        <f>E1115/Resumo!$D$15</f>
        <v>1.2004264451987139E-3</v>
      </c>
    </row>
    <row r="1116" spans="1:7" x14ac:dyDescent="0.2">
      <c r="A1116" s="46">
        <v>1115</v>
      </c>
      <c r="B1116" s="46">
        <v>17908</v>
      </c>
      <c r="C1116" s="46" t="s">
        <v>1231</v>
      </c>
      <c r="D1116" s="46" t="s">
        <v>843</v>
      </c>
      <c r="E1116" s="46">
        <v>115</v>
      </c>
      <c r="F1116" s="48">
        <v>1E-4</v>
      </c>
      <c r="G1116" s="49">
        <f>E1116/Resumo!$D$15</f>
        <v>1.179906335024377E-3</v>
      </c>
    </row>
    <row r="1117" spans="1:7" x14ac:dyDescent="0.2">
      <c r="A1117" s="46">
        <v>1116</v>
      </c>
      <c r="B1117" s="46">
        <v>17125</v>
      </c>
      <c r="C1117" s="46" t="s">
        <v>1232</v>
      </c>
      <c r="D1117" s="46" t="s">
        <v>843</v>
      </c>
      <c r="E1117" s="46">
        <v>114</v>
      </c>
      <c r="F1117" s="48">
        <v>1E-4</v>
      </c>
      <c r="G1117" s="49">
        <f>E1117/Resumo!$D$15</f>
        <v>1.1696462799372085E-3</v>
      </c>
    </row>
    <row r="1118" spans="1:7" x14ac:dyDescent="0.2">
      <c r="A1118" s="46">
        <v>1117</v>
      </c>
      <c r="B1118" s="46">
        <v>17004</v>
      </c>
      <c r="C1118" s="46" t="s">
        <v>1233</v>
      </c>
      <c r="D1118" s="46" t="s">
        <v>843</v>
      </c>
      <c r="E1118" s="46">
        <v>114</v>
      </c>
      <c r="F1118" s="48">
        <v>1E-4</v>
      </c>
      <c r="G1118" s="49">
        <f>E1118/Resumo!$D$15</f>
        <v>1.1696462799372085E-3</v>
      </c>
    </row>
    <row r="1119" spans="1:7" x14ac:dyDescent="0.2">
      <c r="A1119" s="46">
        <v>1118</v>
      </c>
      <c r="B1119" s="46">
        <v>77183</v>
      </c>
      <c r="C1119" s="46" t="s">
        <v>1234</v>
      </c>
      <c r="D1119" s="46" t="s">
        <v>839</v>
      </c>
      <c r="E1119" s="46">
        <v>113</v>
      </c>
      <c r="F1119" s="48">
        <v>1E-4</v>
      </c>
      <c r="G1119" s="49">
        <f>E1119/Resumo!$D$15</f>
        <v>1.1593862248500399E-3</v>
      </c>
    </row>
    <row r="1120" spans="1:7" x14ac:dyDescent="0.2">
      <c r="A1120" s="46">
        <v>1119</v>
      </c>
      <c r="B1120" s="46">
        <v>27227</v>
      </c>
      <c r="C1120" s="46" t="s">
        <v>1235</v>
      </c>
      <c r="D1120" s="46" t="s">
        <v>862</v>
      </c>
      <c r="E1120" s="46">
        <v>111</v>
      </c>
      <c r="F1120" s="48">
        <v>1E-4</v>
      </c>
      <c r="G1120" s="49">
        <f>E1120/Resumo!$D$15</f>
        <v>1.1388661146757031E-3</v>
      </c>
    </row>
    <row r="1121" spans="1:7" x14ac:dyDescent="0.2">
      <c r="A1121" s="46">
        <v>1120</v>
      </c>
      <c r="B1121" s="46">
        <v>65466</v>
      </c>
      <c r="C1121" s="46" t="s">
        <v>1236</v>
      </c>
      <c r="D1121" s="46" t="s">
        <v>841</v>
      </c>
      <c r="E1121" s="46">
        <v>110</v>
      </c>
      <c r="F1121" s="48">
        <v>1E-4</v>
      </c>
      <c r="G1121" s="49">
        <f>E1121/Resumo!$D$15</f>
        <v>1.1286060595885345E-3</v>
      </c>
    </row>
    <row r="1122" spans="1:7" x14ac:dyDescent="0.2">
      <c r="A1122" s="46">
        <v>1121</v>
      </c>
      <c r="B1122" s="46">
        <v>77888</v>
      </c>
      <c r="C1122" s="46" t="s">
        <v>1237</v>
      </c>
      <c r="D1122" s="46" t="s">
        <v>839</v>
      </c>
      <c r="E1122" s="46">
        <v>110</v>
      </c>
      <c r="F1122" s="48">
        <v>1E-4</v>
      </c>
      <c r="G1122" s="49">
        <f>E1122/Resumo!$D$15</f>
        <v>1.1286060595885345E-3</v>
      </c>
    </row>
    <row r="1123" spans="1:7" x14ac:dyDescent="0.2">
      <c r="A1123" s="46">
        <v>1122</v>
      </c>
      <c r="B1123" s="46">
        <v>65652</v>
      </c>
      <c r="C1123" s="46" t="s">
        <v>1238</v>
      </c>
      <c r="D1123" s="46" t="s">
        <v>841</v>
      </c>
      <c r="E1123" s="46">
        <v>109</v>
      </c>
      <c r="F1123" s="48">
        <v>1E-4</v>
      </c>
      <c r="G1123" s="49">
        <f>E1123/Resumo!$D$15</f>
        <v>1.118346004501366E-3</v>
      </c>
    </row>
    <row r="1124" spans="1:7" x14ac:dyDescent="0.2">
      <c r="A1124" s="46">
        <v>1123</v>
      </c>
      <c r="B1124" s="46">
        <v>54333</v>
      </c>
      <c r="C1124" s="46" t="s">
        <v>1239</v>
      </c>
      <c r="D1124" s="46" t="s">
        <v>857</v>
      </c>
      <c r="E1124" s="46">
        <v>108</v>
      </c>
      <c r="F1124" s="48">
        <v>1E-4</v>
      </c>
      <c r="G1124" s="49">
        <f>E1124/Resumo!$D$15</f>
        <v>1.1080859494141976E-3</v>
      </c>
    </row>
    <row r="1125" spans="1:7" x14ac:dyDescent="0.2">
      <c r="A1125" s="46">
        <v>1124</v>
      </c>
      <c r="B1125" s="46">
        <v>36802</v>
      </c>
      <c r="C1125" s="46" t="s">
        <v>1240</v>
      </c>
      <c r="D1125" s="46" t="s">
        <v>848</v>
      </c>
      <c r="E1125" s="46">
        <v>105</v>
      </c>
      <c r="F1125" s="48">
        <v>1E-4</v>
      </c>
      <c r="G1125" s="49">
        <f>E1125/Resumo!$D$15</f>
        <v>1.077305784152692E-3</v>
      </c>
    </row>
    <row r="1126" spans="1:7" x14ac:dyDescent="0.2">
      <c r="A1126" s="46">
        <v>1125</v>
      </c>
      <c r="B1126" s="46">
        <v>27555</v>
      </c>
      <c r="C1126" s="46" t="s">
        <v>1241</v>
      </c>
      <c r="D1126" s="46" t="s">
        <v>862</v>
      </c>
      <c r="E1126" s="46">
        <v>105</v>
      </c>
      <c r="F1126" s="48">
        <v>1E-4</v>
      </c>
      <c r="G1126" s="49">
        <f>E1126/Resumo!$D$15</f>
        <v>1.077305784152692E-3</v>
      </c>
    </row>
    <row r="1127" spans="1:7" x14ac:dyDescent="0.2">
      <c r="A1127" s="46">
        <v>1126</v>
      </c>
      <c r="B1127" s="46">
        <v>27160</v>
      </c>
      <c r="C1127" s="46" t="s">
        <v>1242</v>
      </c>
      <c r="D1127" s="46" t="s">
        <v>862</v>
      </c>
      <c r="E1127" s="46">
        <v>105</v>
      </c>
      <c r="F1127" s="48">
        <v>1E-4</v>
      </c>
      <c r="G1127" s="49">
        <f>E1127/Resumo!$D$15</f>
        <v>1.077305784152692E-3</v>
      </c>
    </row>
    <row r="1128" spans="1:7" x14ac:dyDescent="0.2">
      <c r="A1128" s="46">
        <v>1127</v>
      </c>
      <c r="B1128" s="46">
        <v>44453</v>
      </c>
      <c r="C1128" s="46" t="s">
        <v>1243</v>
      </c>
      <c r="D1128" s="46" t="s">
        <v>869</v>
      </c>
      <c r="E1128" s="46">
        <v>101</v>
      </c>
      <c r="F1128" s="48">
        <v>1E-4</v>
      </c>
      <c r="G1128" s="49">
        <f>E1128/Resumo!$D$15</f>
        <v>1.036265563804018E-3</v>
      </c>
    </row>
    <row r="1129" spans="1:7" x14ac:dyDescent="0.2">
      <c r="A1129" s="46">
        <v>1128</v>
      </c>
      <c r="B1129" s="46">
        <v>51032</v>
      </c>
      <c r="C1129" s="46" t="s">
        <v>1244</v>
      </c>
      <c r="D1129" s="46" t="s">
        <v>854</v>
      </c>
      <c r="E1129" s="46">
        <v>101</v>
      </c>
      <c r="F1129" s="48">
        <v>1E-4</v>
      </c>
      <c r="G1129" s="49">
        <f>E1129/Resumo!$D$15</f>
        <v>1.036265563804018E-3</v>
      </c>
    </row>
    <row r="1130" spans="1:7" x14ac:dyDescent="0.2">
      <c r="A1130" s="46">
        <v>1129</v>
      </c>
      <c r="B1130" s="46">
        <v>16789</v>
      </c>
      <c r="C1130" s="46" t="s">
        <v>1245</v>
      </c>
      <c r="D1130" s="46" t="s">
        <v>899</v>
      </c>
      <c r="E1130" s="46">
        <v>101</v>
      </c>
      <c r="F1130" s="48">
        <v>1E-4</v>
      </c>
      <c r="G1130" s="49">
        <f>E1130/Resumo!$D$15</f>
        <v>1.036265563804018E-3</v>
      </c>
    </row>
    <row r="1131" spans="1:7" x14ac:dyDescent="0.2">
      <c r="A1131" s="46">
        <v>1130</v>
      </c>
      <c r="B1131" s="46">
        <v>77648</v>
      </c>
      <c r="C1131" s="46" t="s">
        <v>1246</v>
      </c>
      <c r="D1131" s="46" t="s">
        <v>839</v>
      </c>
      <c r="E1131" s="46">
        <v>99</v>
      </c>
      <c r="F1131" s="48">
        <v>1E-4</v>
      </c>
      <c r="G1131" s="49">
        <f>E1131/Resumo!$D$15</f>
        <v>1.0157454536296811E-3</v>
      </c>
    </row>
    <row r="1132" spans="1:7" x14ac:dyDescent="0.2">
      <c r="A1132" s="46">
        <v>1131</v>
      </c>
      <c r="B1132" s="46">
        <v>27005</v>
      </c>
      <c r="C1132" s="46" t="s">
        <v>1247</v>
      </c>
      <c r="D1132" s="46" t="s">
        <v>862</v>
      </c>
      <c r="E1132" s="46">
        <v>98</v>
      </c>
      <c r="F1132" s="48">
        <v>1E-4</v>
      </c>
      <c r="G1132" s="49">
        <f>E1132/Resumo!$D$15</f>
        <v>1.0054853985425125E-3</v>
      </c>
    </row>
    <row r="1133" spans="1:7" x14ac:dyDescent="0.2">
      <c r="A1133" s="46">
        <v>1132</v>
      </c>
      <c r="B1133" s="46">
        <v>51860</v>
      </c>
      <c r="C1133" s="46" t="s">
        <v>1248</v>
      </c>
      <c r="D1133" s="46" t="s">
        <v>854</v>
      </c>
      <c r="E1133" s="46">
        <v>97</v>
      </c>
      <c r="F1133" s="48">
        <v>1E-4</v>
      </c>
      <c r="G1133" s="49">
        <f>E1133/Resumo!$D$15</f>
        <v>9.95225343455344E-4</v>
      </c>
    </row>
    <row r="1134" spans="1:7" x14ac:dyDescent="0.2">
      <c r="A1134" s="46">
        <v>1133</v>
      </c>
      <c r="B1134" s="46">
        <v>17013</v>
      </c>
      <c r="C1134" s="46" t="s">
        <v>1249</v>
      </c>
      <c r="D1134" s="46" t="s">
        <v>843</v>
      </c>
      <c r="E1134" s="46">
        <v>96</v>
      </c>
      <c r="F1134" s="48">
        <v>1E-4</v>
      </c>
      <c r="G1134" s="49">
        <f>E1134/Resumo!$D$15</f>
        <v>9.8496528836817566E-4</v>
      </c>
    </row>
    <row r="1135" spans="1:7" x14ac:dyDescent="0.2">
      <c r="A1135" s="46">
        <v>1134</v>
      </c>
      <c r="B1135" s="46">
        <v>77315</v>
      </c>
      <c r="C1135" s="46" t="s">
        <v>1250</v>
      </c>
      <c r="D1135" s="46" t="s">
        <v>839</v>
      </c>
      <c r="E1135" s="46">
        <v>95</v>
      </c>
      <c r="F1135" s="48">
        <v>1E-4</v>
      </c>
      <c r="G1135" s="49">
        <f>E1135/Resumo!$D$15</f>
        <v>9.7470523328100711E-4</v>
      </c>
    </row>
    <row r="1136" spans="1:7" x14ac:dyDescent="0.2">
      <c r="A1136" s="46">
        <v>1135</v>
      </c>
      <c r="B1136" s="46">
        <v>44180</v>
      </c>
      <c r="C1136" s="46" t="s">
        <v>1251</v>
      </c>
      <c r="D1136" s="46" t="s">
        <v>869</v>
      </c>
      <c r="E1136" s="46">
        <v>95</v>
      </c>
      <c r="F1136" s="48">
        <v>1E-4</v>
      </c>
      <c r="G1136" s="49">
        <f>E1136/Resumo!$D$15</f>
        <v>9.7470523328100711E-4</v>
      </c>
    </row>
    <row r="1137" spans="1:7" x14ac:dyDescent="0.2">
      <c r="A1137" s="46">
        <v>1136</v>
      </c>
      <c r="B1137" s="46">
        <v>17713</v>
      </c>
      <c r="C1137" s="46" t="s">
        <v>1252</v>
      </c>
      <c r="D1137" s="46" t="s">
        <v>843</v>
      </c>
      <c r="E1137" s="46">
        <v>95</v>
      </c>
      <c r="F1137" s="48">
        <v>1E-4</v>
      </c>
      <c r="G1137" s="49">
        <f>E1137/Resumo!$D$15</f>
        <v>9.7470523328100711E-4</v>
      </c>
    </row>
    <row r="1138" spans="1:7" x14ac:dyDescent="0.2">
      <c r="A1138" s="46">
        <v>1137</v>
      </c>
      <c r="B1138" s="46">
        <v>27057</v>
      </c>
      <c r="C1138" s="46" t="s">
        <v>1253</v>
      </c>
      <c r="D1138" s="46" t="s">
        <v>862</v>
      </c>
      <c r="E1138" s="46">
        <v>93</v>
      </c>
      <c r="F1138" s="48">
        <v>1E-4</v>
      </c>
      <c r="G1138" s="49">
        <f>E1138/Resumo!$D$15</f>
        <v>9.5418512310667012E-4</v>
      </c>
    </row>
    <row r="1139" spans="1:7" x14ac:dyDescent="0.2">
      <c r="A1139" s="46">
        <v>1138</v>
      </c>
      <c r="B1139" s="46">
        <v>28951</v>
      </c>
      <c r="C1139" s="46" t="s">
        <v>1254</v>
      </c>
      <c r="D1139" s="46" t="s">
        <v>875</v>
      </c>
      <c r="E1139" s="46">
        <v>92</v>
      </c>
      <c r="F1139" s="48">
        <v>1E-4</v>
      </c>
      <c r="G1139" s="49">
        <f>E1139/Resumo!$D$15</f>
        <v>9.4392506801950157E-4</v>
      </c>
    </row>
    <row r="1140" spans="1:7" x14ac:dyDescent="0.2">
      <c r="A1140" s="46">
        <v>1139</v>
      </c>
      <c r="B1140" s="46">
        <v>27577</v>
      </c>
      <c r="C1140" s="46" t="s">
        <v>1255</v>
      </c>
      <c r="D1140" s="46" t="s">
        <v>862</v>
      </c>
      <c r="E1140" s="46">
        <v>92</v>
      </c>
      <c r="F1140" s="48">
        <v>1E-4</v>
      </c>
      <c r="G1140" s="49">
        <f>E1140/Resumo!$D$15</f>
        <v>9.4392506801950157E-4</v>
      </c>
    </row>
    <row r="1141" spans="1:7" x14ac:dyDescent="0.2">
      <c r="A1141" s="46">
        <v>1140</v>
      </c>
      <c r="B1141" s="46">
        <v>54888</v>
      </c>
      <c r="C1141" s="46" t="s">
        <v>1256</v>
      </c>
      <c r="D1141" s="46" t="s">
        <v>857</v>
      </c>
      <c r="E1141" s="46">
        <v>91</v>
      </c>
      <c r="F1141" s="48">
        <v>1E-4</v>
      </c>
      <c r="G1141" s="49">
        <f>E1141/Resumo!$D$15</f>
        <v>9.3366501293233313E-4</v>
      </c>
    </row>
    <row r="1142" spans="1:7" x14ac:dyDescent="0.2">
      <c r="A1142" s="46">
        <v>1141</v>
      </c>
      <c r="B1142" s="46">
        <v>51999</v>
      </c>
      <c r="C1142" s="46" t="s">
        <v>1257</v>
      </c>
      <c r="D1142" s="46" t="s">
        <v>854</v>
      </c>
      <c r="E1142" s="46">
        <v>89</v>
      </c>
      <c r="F1142" s="48">
        <v>1E-4</v>
      </c>
      <c r="G1142" s="49">
        <f>E1142/Resumo!$D$15</f>
        <v>9.1314490275799614E-4</v>
      </c>
    </row>
    <row r="1143" spans="1:7" x14ac:dyDescent="0.2">
      <c r="A1143" s="46">
        <v>1142</v>
      </c>
      <c r="B1143" s="46">
        <v>16500</v>
      </c>
      <c r="C1143" s="46" t="s">
        <v>1258</v>
      </c>
      <c r="D1143" s="46" t="s">
        <v>899</v>
      </c>
      <c r="E1143" s="46">
        <v>88</v>
      </c>
      <c r="F1143" s="48">
        <v>1E-4</v>
      </c>
      <c r="G1143" s="49">
        <f>E1143/Resumo!$D$15</f>
        <v>9.0288484767082758E-4</v>
      </c>
    </row>
    <row r="1144" spans="1:7" x14ac:dyDescent="0.2">
      <c r="A1144" s="46">
        <v>1143</v>
      </c>
      <c r="B1144" s="46">
        <v>28632</v>
      </c>
      <c r="C1144" s="46" t="s">
        <v>1259</v>
      </c>
      <c r="D1144" s="46" t="s">
        <v>875</v>
      </c>
      <c r="E1144" s="46">
        <v>82</v>
      </c>
      <c r="F1144" s="48">
        <v>1E-4</v>
      </c>
      <c r="G1144" s="49">
        <f>E1144/Resumo!$D$15</f>
        <v>8.4132451714781661E-4</v>
      </c>
    </row>
    <row r="1145" spans="1:7" x14ac:dyDescent="0.2">
      <c r="A1145" s="46">
        <v>1144</v>
      </c>
      <c r="B1145" s="46">
        <v>77177</v>
      </c>
      <c r="C1145" s="46" t="s">
        <v>1260</v>
      </c>
      <c r="D1145" s="46" t="s">
        <v>839</v>
      </c>
      <c r="E1145" s="46">
        <v>82</v>
      </c>
      <c r="F1145" s="48">
        <v>1E-4</v>
      </c>
      <c r="G1145" s="49">
        <f>E1145/Resumo!$D$15</f>
        <v>8.4132451714781661E-4</v>
      </c>
    </row>
    <row r="1146" spans="1:7" x14ac:dyDescent="0.2">
      <c r="A1146" s="46">
        <v>1145</v>
      </c>
      <c r="B1146" s="46">
        <v>77100</v>
      </c>
      <c r="C1146" s="46" t="s">
        <v>1261</v>
      </c>
      <c r="D1146" s="46" t="s">
        <v>839</v>
      </c>
      <c r="E1146" s="46">
        <v>82</v>
      </c>
      <c r="F1146" s="48">
        <v>1E-4</v>
      </c>
      <c r="G1146" s="49">
        <f>E1146/Resumo!$D$15</f>
        <v>8.4132451714781661E-4</v>
      </c>
    </row>
    <row r="1147" spans="1:7" x14ac:dyDescent="0.2">
      <c r="A1147" s="46">
        <v>1146</v>
      </c>
      <c r="B1147" s="46">
        <v>27030</v>
      </c>
      <c r="C1147" s="46" t="s">
        <v>1262</v>
      </c>
      <c r="D1147" s="46" t="s">
        <v>862</v>
      </c>
      <c r="E1147" s="46">
        <v>81</v>
      </c>
      <c r="F1147" s="48">
        <v>1E-4</v>
      </c>
      <c r="G1147" s="49">
        <f>E1147/Resumo!$D$15</f>
        <v>8.3106446206064816E-4</v>
      </c>
    </row>
    <row r="1148" spans="1:7" x14ac:dyDescent="0.2">
      <c r="A1148" s="46">
        <v>1147</v>
      </c>
      <c r="B1148" s="46">
        <v>28068</v>
      </c>
      <c r="C1148" s="46" t="s">
        <v>1263</v>
      </c>
      <c r="D1148" s="46" t="s">
        <v>875</v>
      </c>
      <c r="E1148" s="46">
        <v>81</v>
      </c>
      <c r="F1148" s="48">
        <v>1E-4</v>
      </c>
      <c r="G1148" s="49">
        <f>E1148/Resumo!$D$15</f>
        <v>8.3106446206064816E-4</v>
      </c>
    </row>
    <row r="1149" spans="1:7" x14ac:dyDescent="0.2">
      <c r="A1149" s="46">
        <v>1148</v>
      </c>
      <c r="B1149" s="46">
        <v>77778</v>
      </c>
      <c r="C1149" s="46" t="s">
        <v>1264</v>
      </c>
      <c r="D1149" s="46" t="s">
        <v>839</v>
      </c>
      <c r="E1149" s="46">
        <v>80</v>
      </c>
      <c r="F1149" s="48">
        <v>1E-4</v>
      </c>
      <c r="G1149" s="49">
        <f>E1149/Resumo!$D$15</f>
        <v>8.2080440697347961E-4</v>
      </c>
    </row>
    <row r="1150" spans="1:7" x14ac:dyDescent="0.2">
      <c r="A1150" s="46">
        <v>1149</v>
      </c>
      <c r="B1150" s="46">
        <v>27031</v>
      </c>
      <c r="C1150" s="46" t="s">
        <v>1265</v>
      </c>
      <c r="D1150" s="46" t="s">
        <v>862</v>
      </c>
      <c r="E1150" s="46">
        <v>80</v>
      </c>
      <c r="F1150" s="48">
        <v>1E-4</v>
      </c>
      <c r="G1150" s="49">
        <f>E1150/Resumo!$D$15</f>
        <v>8.2080440697347961E-4</v>
      </c>
    </row>
    <row r="1151" spans="1:7" x14ac:dyDescent="0.2">
      <c r="A1151" s="46">
        <v>1150</v>
      </c>
      <c r="B1151" s="46">
        <v>44944</v>
      </c>
      <c r="C1151" s="46" t="s">
        <v>1266</v>
      </c>
      <c r="D1151" s="46" t="s">
        <v>869</v>
      </c>
      <c r="E1151" s="46">
        <v>80</v>
      </c>
      <c r="F1151" s="48">
        <v>1E-4</v>
      </c>
      <c r="G1151" s="49">
        <f>E1151/Resumo!$D$15</f>
        <v>8.2080440697347961E-4</v>
      </c>
    </row>
    <row r="1152" spans="1:7" x14ac:dyDescent="0.2">
      <c r="A1152" s="46">
        <v>1151</v>
      </c>
      <c r="B1152" s="46">
        <v>44823</v>
      </c>
      <c r="C1152" s="46" t="s">
        <v>1267</v>
      </c>
      <c r="D1152" s="46" t="s">
        <v>869</v>
      </c>
      <c r="E1152" s="46">
        <v>80</v>
      </c>
      <c r="F1152" s="48">
        <v>1E-4</v>
      </c>
      <c r="G1152" s="49">
        <f>E1152/Resumo!$D$15</f>
        <v>8.2080440697347961E-4</v>
      </c>
    </row>
    <row r="1153" spans="1:7" x14ac:dyDescent="0.2">
      <c r="A1153" s="46">
        <v>1152</v>
      </c>
      <c r="B1153" s="46">
        <v>44161</v>
      </c>
      <c r="C1153" s="46" t="s">
        <v>1268</v>
      </c>
      <c r="D1153" s="46" t="s">
        <v>869</v>
      </c>
      <c r="E1153" s="46">
        <v>79</v>
      </c>
      <c r="F1153" s="48">
        <v>1E-4</v>
      </c>
      <c r="G1153" s="49">
        <f>E1153/Resumo!$D$15</f>
        <v>8.1054435188631117E-4</v>
      </c>
    </row>
    <row r="1154" spans="1:7" x14ac:dyDescent="0.2">
      <c r="A1154" s="46">
        <v>1153</v>
      </c>
      <c r="B1154" s="46">
        <v>65133</v>
      </c>
      <c r="C1154" s="46" t="s">
        <v>1269</v>
      </c>
      <c r="D1154" s="46" t="s">
        <v>841</v>
      </c>
      <c r="E1154" s="46">
        <v>78</v>
      </c>
      <c r="F1154" s="48">
        <v>1E-4</v>
      </c>
      <c r="G1154" s="49">
        <f>E1154/Resumo!$D$15</f>
        <v>8.0028429679914262E-4</v>
      </c>
    </row>
    <row r="1155" spans="1:7" x14ac:dyDescent="0.2">
      <c r="A1155" s="46">
        <v>1154</v>
      </c>
      <c r="B1155" s="46">
        <v>29129</v>
      </c>
      <c r="C1155" s="46" t="s">
        <v>1270</v>
      </c>
      <c r="D1155" s="46" t="s">
        <v>1192</v>
      </c>
      <c r="E1155" s="46">
        <v>77</v>
      </c>
      <c r="F1155" s="48">
        <v>1E-4</v>
      </c>
      <c r="G1155" s="49">
        <f>E1155/Resumo!$D$15</f>
        <v>7.9002424171197418E-4</v>
      </c>
    </row>
    <row r="1156" spans="1:7" x14ac:dyDescent="0.2">
      <c r="A1156" s="46">
        <v>1155</v>
      </c>
      <c r="B1156" s="46">
        <v>65135</v>
      </c>
      <c r="C1156" s="46" t="s">
        <v>1271</v>
      </c>
      <c r="D1156" s="46" t="s">
        <v>841</v>
      </c>
      <c r="E1156" s="46">
        <v>75</v>
      </c>
      <c r="F1156" s="48">
        <v>1E-4</v>
      </c>
      <c r="G1156" s="49">
        <f>E1156/Resumo!$D$15</f>
        <v>7.6950413153763718E-4</v>
      </c>
    </row>
    <row r="1157" spans="1:7" x14ac:dyDescent="0.2">
      <c r="A1157" s="46">
        <v>1156</v>
      </c>
      <c r="B1157" s="46">
        <v>51627</v>
      </c>
      <c r="C1157" s="46" t="s">
        <v>1272</v>
      </c>
      <c r="D1157" s="46" t="s">
        <v>854</v>
      </c>
      <c r="E1157" s="46">
        <v>74</v>
      </c>
      <c r="F1157" s="48">
        <v>1E-4</v>
      </c>
      <c r="G1157" s="49">
        <f>E1157/Resumo!$D$15</f>
        <v>7.5924407645046863E-4</v>
      </c>
    </row>
    <row r="1158" spans="1:7" x14ac:dyDescent="0.2">
      <c r="A1158" s="46">
        <v>1157</v>
      </c>
      <c r="B1158" s="46">
        <v>27237</v>
      </c>
      <c r="C1158" s="46" t="s">
        <v>1273</v>
      </c>
      <c r="D1158" s="46" t="s">
        <v>862</v>
      </c>
      <c r="E1158" s="46">
        <v>72</v>
      </c>
      <c r="F1158" s="48">
        <v>1E-4</v>
      </c>
      <c r="G1158" s="49">
        <f>E1158/Resumo!$D$15</f>
        <v>7.3872396627613164E-4</v>
      </c>
    </row>
    <row r="1159" spans="1:7" x14ac:dyDescent="0.2">
      <c r="A1159" s="46">
        <v>1158</v>
      </c>
      <c r="B1159" s="46">
        <v>77269</v>
      </c>
      <c r="C1159" s="46" t="s">
        <v>1274</v>
      </c>
      <c r="D1159" s="46" t="s">
        <v>839</v>
      </c>
      <c r="E1159" s="46">
        <v>71</v>
      </c>
      <c r="F1159" s="48">
        <v>1E-4</v>
      </c>
      <c r="G1159" s="49">
        <f>E1159/Resumo!$D$15</f>
        <v>7.284639111889632E-4</v>
      </c>
    </row>
    <row r="1160" spans="1:7" x14ac:dyDescent="0.2">
      <c r="A1160" s="46">
        <v>1159</v>
      </c>
      <c r="B1160" s="46">
        <v>65007</v>
      </c>
      <c r="C1160" s="46" t="s">
        <v>1275</v>
      </c>
      <c r="D1160" s="46" t="s">
        <v>841</v>
      </c>
      <c r="E1160" s="46">
        <v>66</v>
      </c>
      <c r="F1160" s="48">
        <v>1E-4</v>
      </c>
      <c r="G1160" s="49">
        <f>E1160/Resumo!$D$15</f>
        <v>6.7716363575312077E-4</v>
      </c>
    </row>
    <row r="1161" spans="1:7" x14ac:dyDescent="0.2">
      <c r="A1161" s="46">
        <v>1160</v>
      </c>
      <c r="B1161" s="46">
        <v>70377</v>
      </c>
      <c r="C1161" s="46" t="s">
        <v>1276</v>
      </c>
      <c r="D1161" s="46" t="s">
        <v>908</v>
      </c>
      <c r="E1161" s="46">
        <v>66</v>
      </c>
      <c r="F1161" s="48">
        <v>1E-4</v>
      </c>
      <c r="G1161" s="49">
        <f>E1161/Resumo!$D$15</f>
        <v>6.7716363575312077E-4</v>
      </c>
    </row>
    <row r="1162" spans="1:7" x14ac:dyDescent="0.2">
      <c r="A1162" s="46">
        <v>1161</v>
      </c>
      <c r="B1162" s="46">
        <v>54015</v>
      </c>
      <c r="C1162" s="46" t="s">
        <v>1277</v>
      </c>
      <c r="D1162" s="46" t="s">
        <v>857</v>
      </c>
      <c r="E1162" s="46">
        <v>65</v>
      </c>
      <c r="F1162" s="48">
        <v>1E-4</v>
      </c>
      <c r="G1162" s="49">
        <f>E1162/Resumo!$D$15</f>
        <v>6.6690358066595222E-4</v>
      </c>
    </row>
    <row r="1163" spans="1:7" x14ac:dyDescent="0.2">
      <c r="A1163" s="46">
        <v>1162</v>
      </c>
      <c r="B1163" s="46">
        <v>29290</v>
      </c>
      <c r="C1163" s="46" t="s">
        <v>1278</v>
      </c>
      <c r="D1163" s="46" t="s">
        <v>1192</v>
      </c>
      <c r="E1163" s="46">
        <v>65</v>
      </c>
      <c r="F1163" s="48">
        <v>1E-4</v>
      </c>
      <c r="G1163" s="49">
        <f>E1163/Resumo!$D$15</f>
        <v>6.6690358066595222E-4</v>
      </c>
    </row>
    <row r="1164" spans="1:7" x14ac:dyDescent="0.2">
      <c r="A1164" s="46">
        <v>1163</v>
      </c>
      <c r="B1164" s="46">
        <v>28737</v>
      </c>
      <c r="C1164" s="46" t="s">
        <v>1279</v>
      </c>
      <c r="D1164" s="46" t="s">
        <v>875</v>
      </c>
      <c r="E1164" s="46">
        <v>63</v>
      </c>
      <c r="F1164" s="48">
        <v>1E-4</v>
      </c>
      <c r="G1164" s="49">
        <f>E1164/Resumo!$D$15</f>
        <v>6.4638347049161523E-4</v>
      </c>
    </row>
    <row r="1165" spans="1:7" x14ac:dyDescent="0.2">
      <c r="A1165" s="46">
        <v>1164</v>
      </c>
      <c r="B1165" s="46">
        <v>77577</v>
      </c>
      <c r="C1165" s="46" t="s">
        <v>1280</v>
      </c>
      <c r="D1165" s="46" t="s">
        <v>839</v>
      </c>
      <c r="E1165" s="46">
        <v>62</v>
      </c>
      <c r="F1165" s="48">
        <v>1E-4</v>
      </c>
      <c r="G1165" s="49">
        <f>E1165/Resumo!$D$15</f>
        <v>6.3612341540444678E-4</v>
      </c>
    </row>
    <row r="1166" spans="1:7" x14ac:dyDescent="0.2">
      <c r="A1166" s="46">
        <v>1165</v>
      </c>
      <c r="B1166" s="46">
        <v>16161</v>
      </c>
      <c r="C1166" s="46" t="s">
        <v>1281</v>
      </c>
      <c r="D1166" s="46" t="s">
        <v>899</v>
      </c>
      <c r="E1166" s="46">
        <v>61</v>
      </c>
      <c r="F1166" s="48">
        <v>1E-4</v>
      </c>
      <c r="G1166" s="49">
        <f>E1166/Resumo!$D$15</f>
        <v>6.2586336031727823E-4</v>
      </c>
    </row>
    <row r="1167" spans="1:7" x14ac:dyDescent="0.2">
      <c r="A1167" s="46">
        <v>1166</v>
      </c>
      <c r="B1167" s="46">
        <v>27002</v>
      </c>
      <c r="C1167" s="46" t="s">
        <v>1282</v>
      </c>
      <c r="D1167" s="46" t="s">
        <v>862</v>
      </c>
      <c r="E1167" s="46">
        <v>60</v>
      </c>
      <c r="F1167" s="48">
        <v>1E-4</v>
      </c>
      <c r="G1167" s="49">
        <f>E1167/Resumo!$D$15</f>
        <v>6.1560330523010979E-4</v>
      </c>
    </row>
    <row r="1168" spans="1:7" x14ac:dyDescent="0.2">
      <c r="A1168" s="46">
        <v>1167</v>
      </c>
      <c r="B1168" s="46">
        <v>28080</v>
      </c>
      <c r="C1168" s="46" t="s">
        <v>1283</v>
      </c>
      <c r="D1168" s="46" t="s">
        <v>875</v>
      </c>
      <c r="E1168" s="46">
        <v>59</v>
      </c>
      <c r="F1168" s="48">
        <v>1E-4</v>
      </c>
      <c r="G1168" s="49">
        <f>E1168/Resumo!$D$15</f>
        <v>6.0534325014294124E-4</v>
      </c>
    </row>
    <row r="1169" spans="1:7" x14ac:dyDescent="0.2">
      <c r="A1169" s="46">
        <v>1168</v>
      </c>
      <c r="B1169" s="46">
        <v>28177</v>
      </c>
      <c r="C1169" s="46" t="s">
        <v>1284</v>
      </c>
      <c r="D1169" s="46" t="s">
        <v>875</v>
      </c>
      <c r="E1169" s="46">
        <v>58</v>
      </c>
      <c r="F1169" s="48">
        <v>1E-4</v>
      </c>
      <c r="G1169" s="49">
        <f>E1169/Resumo!$D$15</f>
        <v>5.950831950557728E-4</v>
      </c>
    </row>
    <row r="1170" spans="1:7" x14ac:dyDescent="0.2">
      <c r="A1170" s="46">
        <v>1169</v>
      </c>
      <c r="B1170" s="46">
        <v>65737</v>
      </c>
      <c r="C1170" s="46" t="s">
        <v>1285</v>
      </c>
      <c r="D1170" s="46" t="s">
        <v>841</v>
      </c>
      <c r="E1170" s="46">
        <v>57</v>
      </c>
      <c r="F1170" s="48">
        <v>1E-4</v>
      </c>
      <c r="G1170" s="49">
        <f>E1170/Resumo!$D$15</f>
        <v>5.8482313996860425E-4</v>
      </c>
    </row>
    <row r="1171" spans="1:7" x14ac:dyDescent="0.2">
      <c r="A1171" s="46">
        <v>1170</v>
      </c>
      <c r="B1171" s="46">
        <v>29291</v>
      </c>
      <c r="C1171" s="46" t="s">
        <v>1286</v>
      </c>
      <c r="D1171" s="46" t="s">
        <v>1192</v>
      </c>
      <c r="E1171" s="46">
        <v>56</v>
      </c>
      <c r="F1171" s="48">
        <v>1E-4</v>
      </c>
      <c r="G1171" s="49">
        <f>E1171/Resumo!$D$15</f>
        <v>5.745630848814358E-4</v>
      </c>
    </row>
    <row r="1172" spans="1:7" x14ac:dyDescent="0.2">
      <c r="A1172" s="46">
        <v>1171</v>
      </c>
      <c r="B1172" s="46">
        <v>17129</v>
      </c>
      <c r="C1172" s="46" t="s">
        <v>1287</v>
      </c>
      <c r="D1172" s="46" t="s">
        <v>843</v>
      </c>
      <c r="E1172" s="46">
        <v>55</v>
      </c>
      <c r="F1172" s="48">
        <v>1E-4</v>
      </c>
      <c r="G1172" s="49">
        <f>E1172/Resumo!$D$15</f>
        <v>5.6430302979426725E-4</v>
      </c>
    </row>
    <row r="1173" spans="1:7" x14ac:dyDescent="0.2">
      <c r="A1173" s="46">
        <v>1172</v>
      </c>
      <c r="B1173" s="46">
        <v>17014</v>
      </c>
      <c r="C1173" s="46" t="s">
        <v>1288</v>
      </c>
      <c r="D1173" s="46" t="s">
        <v>843</v>
      </c>
      <c r="E1173" s="46">
        <v>52</v>
      </c>
      <c r="F1173" s="48">
        <v>1E-4</v>
      </c>
      <c r="G1173" s="49">
        <f>E1173/Resumo!$D$15</f>
        <v>5.3352286453276182E-4</v>
      </c>
    </row>
    <row r="1174" spans="1:7" x14ac:dyDescent="0.2">
      <c r="A1174" s="46">
        <v>1173</v>
      </c>
      <c r="B1174" s="46">
        <v>51510</v>
      </c>
      <c r="C1174" s="46" t="s">
        <v>1289</v>
      </c>
      <c r="D1174" s="46" t="s">
        <v>854</v>
      </c>
      <c r="E1174" s="46">
        <v>48</v>
      </c>
      <c r="F1174" s="48">
        <v>1E-4</v>
      </c>
      <c r="G1174" s="49">
        <f>E1174/Resumo!$D$15</f>
        <v>4.9248264418408783E-4</v>
      </c>
    </row>
    <row r="1175" spans="1:7" x14ac:dyDescent="0.2">
      <c r="A1175" s="46">
        <v>1174</v>
      </c>
      <c r="B1175" s="46">
        <v>77800</v>
      </c>
      <c r="C1175" s="46" t="s">
        <v>1290</v>
      </c>
      <c r="D1175" s="46" t="s">
        <v>839</v>
      </c>
      <c r="E1175" s="46">
        <v>47</v>
      </c>
      <c r="F1175" s="48">
        <v>1E-4</v>
      </c>
      <c r="G1175" s="49">
        <f>E1175/Resumo!$D$15</f>
        <v>4.8222258909691928E-4</v>
      </c>
    </row>
    <row r="1176" spans="1:7" x14ac:dyDescent="0.2">
      <c r="A1176" s="46">
        <v>1175</v>
      </c>
      <c r="B1176" s="46">
        <v>27234</v>
      </c>
      <c r="C1176" s="46" t="s">
        <v>1291</v>
      </c>
      <c r="D1176" s="46" t="s">
        <v>862</v>
      </c>
      <c r="E1176" s="46">
        <v>42</v>
      </c>
      <c r="F1176" s="48">
        <v>1E-4</v>
      </c>
      <c r="G1176" s="49">
        <f>E1176/Resumo!$D$15</f>
        <v>4.309223136610768E-4</v>
      </c>
    </row>
    <row r="1177" spans="1:7" x14ac:dyDescent="0.2">
      <c r="A1177" s="46">
        <v>1176</v>
      </c>
      <c r="B1177" s="46">
        <v>27021</v>
      </c>
      <c r="C1177" s="46" t="s">
        <v>1292</v>
      </c>
      <c r="D1177" s="46" t="s">
        <v>862</v>
      </c>
      <c r="E1177" s="46">
        <v>41</v>
      </c>
      <c r="F1177" s="48">
        <v>1E-4</v>
      </c>
      <c r="G1177" s="49">
        <f>E1177/Resumo!$D$15</f>
        <v>4.206622585739083E-4</v>
      </c>
    </row>
    <row r="1178" spans="1:7" x14ac:dyDescent="0.2">
      <c r="A1178" s="46">
        <v>1177</v>
      </c>
      <c r="B1178" s="46">
        <v>36123</v>
      </c>
      <c r="C1178" s="46" t="s">
        <v>1293</v>
      </c>
      <c r="D1178" s="46" t="s">
        <v>848</v>
      </c>
      <c r="E1178" s="46">
        <v>40</v>
      </c>
      <c r="F1178" s="48">
        <v>1E-4</v>
      </c>
      <c r="G1178" s="49">
        <f>E1178/Resumo!$D$15</f>
        <v>4.1040220348673981E-4</v>
      </c>
    </row>
    <row r="1179" spans="1:7" x14ac:dyDescent="0.2">
      <c r="A1179" s="46">
        <v>1178</v>
      </c>
      <c r="B1179" s="46">
        <v>17177</v>
      </c>
      <c r="C1179" s="46" t="s">
        <v>1294</v>
      </c>
      <c r="D1179" s="46" t="s">
        <v>843</v>
      </c>
      <c r="E1179" s="46">
        <v>37</v>
      </c>
      <c r="F1179" s="48">
        <v>1E-4</v>
      </c>
      <c r="G1179" s="49">
        <f>E1179/Resumo!$D$15</f>
        <v>3.7962203822523432E-4</v>
      </c>
    </row>
    <row r="1180" spans="1:7" x14ac:dyDescent="0.2">
      <c r="A1180" s="46">
        <v>1179</v>
      </c>
      <c r="B1180" s="46">
        <v>65332</v>
      </c>
      <c r="C1180" s="46" t="s">
        <v>1295</v>
      </c>
      <c r="D1180" s="46" t="s">
        <v>841</v>
      </c>
      <c r="E1180" s="46">
        <v>34</v>
      </c>
      <c r="F1180" s="48">
        <v>1E-4</v>
      </c>
      <c r="G1180" s="49">
        <f>E1180/Resumo!$D$15</f>
        <v>3.4884187296372883E-4</v>
      </c>
    </row>
    <row r="1181" spans="1:7" x14ac:dyDescent="0.2">
      <c r="A1181" s="46">
        <v>1180</v>
      </c>
      <c r="B1181" s="46">
        <v>16600</v>
      </c>
      <c r="C1181" s="46" t="s">
        <v>1296</v>
      </c>
      <c r="D1181" s="46" t="s">
        <v>899</v>
      </c>
      <c r="E1181" s="46">
        <v>34</v>
      </c>
      <c r="F1181" s="48">
        <v>1E-4</v>
      </c>
      <c r="G1181" s="49">
        <f>E1181/Resumo!$D$15</f>
        <v>3.4884187296372883E-4</v>
      </c>
    </row>
    <row r="1182" spans="1:7" x14ac:dyDescent="0.2">
      <c r="A1182" s="46">
        <v>1181</v>
      </c>
      <c r="B1182" s="46">
        <v>27300</v>
      </c>
      <c r="C1182" s="46" t="s">
        <v>1297</v>
      </c>
      <c r="D1182" s="46" t="s">
        <v>862</v>
      </c>
      <c r="E1182" s="46">
        <v>33</v>
      </c>
      <c r="F1182" s="48">
        <v>1E-4</v>
      </c>
      <c r="G1182" s="49">
        <f>E1182/Resumo!$D$15</f>
        <v>3.3858181787656038E-4</v>
      </c>
    </row>
    <row r="1183" spans="1:7" x14ac:dyDescent="0.2">
      <c r="A1183" s="46">
        <v>1182</v>
      </c>
      <c r="B1183" s="46">
        <v>27020</v>
      </c>
      <c r="C1183" s="46" t="s">
        <v>1298</v>
      </c>
      <c r="D1183" s="46" t="s">
        <v>862</v>
      </c>
      <c r="E1183" s="46">
        <v>29</v>
      </c>
      <c r="F1183" s="48">
        <v>1E-4</v>
      </c>
      <c r="G1183" s="49">
        <f>E1183/Resumo!$D$15</f>
        <v>2.975415975278864E-4</v>
      </c>
    </row>
    <row r="1184" spans="1:7" x14ac:dyDescent="0.2">
      <c r="A1184" s="46">
        <v>1183</v>
      </c>
      <c r="B1184" s="46">
        <v>28074</v>
      </c>
      <c r="C1184" s="46" t="s">
        <v>1299</v>
      </c>
      <c r="D1184" s="46" t="s">
        <v>875</v>
      </c>
      <c r="E1184" s="46">
        <v>24</v>
      </c>
      <c r="F1184" s="48">
        <v>1E-4</v>
      </c>
      <c r="G1184" s="49">
        <f>E1184/Resumo!$D$15</f>
        <v>2.4624132209204392E-4</v>
      </c>
    </row>
    <row r="1185" spans="1:7" x14ac:dyDescent="0.2">
      <c r="A1185" s="46">
        <v>1184</v>
      </c>
      <c r="B1185" s="46">
        <v>27551</v>
      </c>
      <c r="C1185" s="46" t="s">
        <v>1300</v>
      </c>
      <c r="D1185" s="46" t="s">
        <v>862</v>
      </c>
      <c r="E1185" s="46">
        <v>23</v>
      </c>
      <c r="F1185" s="48">
        <v>1E-4</v>
      </c>
      <c r="G1185" s="49">
        <f>E1185/Resumo!$D$15</f>
        <v>2.3598126700487539E-4</v>
      </c>
    </row>
    <row r="1186" spans="1:7" x14ac:dyDescent="0.2">
      <c r="A1186" s="46">
        <v>1185</v>
      </c>
      <c r="B1186" s="46">
        <v>28775</v>
      </c>
      <c r="C1186" s="46" t="s">
        <v>1301</v>
      </c>
      <c r="D1186" s="46" t="s">
        <v>875</v>
      </c>
      <c r="E1186" s="46">
        <v>23</v>
      </c>
      <c r="F1186" s="48">
        <v>1E-4</v>
      </c>
      <c r="G1186" s="49">
        <f>E1186/Resumo!$D$15</f>
        <v>2.3598126700487539E-4</v>
      </c>
    </row>
    <row r="1187" spans="1:7" x14ac:dyDescent="0.2">
      <c r="A1187" s="46">
        <v>1186</v>
      </c>
      <c r="B1187" s="46">
        <v>65015</v>
      </c>
      <c r="C1187" s="46" t="s">
        <v>1302</v>
      </c>
      <c r="D1187" s="46" t="s">
        <v>841</v>
      </c>
      <c r="E1187" s="46">
        <v>15</v>
      </c>
      <c r="F1187" s="48">
        <v>1E-4</v>
      </c>
      <c r="G1187" s="49">
        <f>E1187/Resumo!$D$15</f>
        <v>1.5390082630752745E-4</v>
      </c>
    </row>
    <row r="1188" spans="1:7" x14ac:dyDescent="0.2">
      <c r="A1188" s="46">
        <v>1187</v>
      </c>
      <c r="B1188" s="46">
        <v>27037</v>
      </c>
      <c r="C1188" s="46" t="s">
        <v>1303</v>
      </c>
      <c r="D1188" s="46" t="s">
        <v>862</v>
      </c>
      <c r="E1188" s="46">
        <v>14</v>
      </c>
      <c r="F1188" s="48">
        <v>1E-4</v>
      </c>
      <c r="G1188" s="49">
        <f>E1188/Resumo!$D$15</f>
        <v>1.4364077122035895E-4</v>
      </c>
    </row>
    <row r="1189" spans="1:7" x14ac:dyDescent="0.2">
      <c r="A1189" s="46">
        <v>1188</v>
      </c>
      <c r="B1189" s="46">
        <v>17321</v>
      </c>
      <c r="C1189" s="46" t="s">
        <v>1304</v>
      </c>
      <c r="D1189" s="46" t="s">
        <v>843</v>
      </c>
      <c r="E1189" s="46">
        <v>10</v>
      </c>
      <c r="F1189" s="48">
        <v>1E-4</v>
      </c>
      <c r="G1189" s="49">
        <f>E1189/Resumo!$D$15</f>
        <v>1.0260055087168495E-4</v>
      </c>
    </row>
    <row r="1190" spans="1:7" x14ac:dyDescent="0.2">
      <c r="A1190" s="46">
        <v>1189</v>
      </c>
      <c r="B1190" s="46">
        <v>77312</v>
      </c>
      <c r="C1190" s="46" t="s">
        <v>1305</v>
      </c>
      <c r="D1190" s="46" t="s">
        <v>839</v>
      </c>
      <c r="E1190" s="46">
        <v>6</v>
      </c>
      <c r="F1190" s="48">
        <v>1E-4</v>
      </c>
      <c r="G1190" s="49">
        <f>E1190/Resumo!$D$15</f>
        <v>6.1560330523010979E-5</v>
      </c>
    </row>
    <row r="1191" spans="1:7" x14ac:dyDescent="0.2">
      <c r="A1191" s="46">
        <v>1190</v>
      </c>
      <c r="B1191" s="46">
        <v>17917</v>
      </c>
      <c r="C1191" s="46" t="s">
        <v>1306</v>
      </c>
      <c r="D1191" s="46" t="s">
        <v>843</v>
      </c>
      <c r="E1191" s="46">
        <v>6</v>
      </c>
      <c r="F1191" s="48">
        <v>1E-4</v>
      </c>
      <c r="G1191" s="49">
        <f>E1191/Resumo!$D$15</f>
        <v>6.1560330523010979E-5</v>
      </c>
    </row>
    <row r="1192" spans="1:7" x14ac:dyDescent="0.2">
      <c r="A1192" s="46">
        <v>1191</v>
      </c>
      <c r="B1192" s="46">
        <v>17554</v>
      </c>
      <c r="C1192" s="46" t="s">
        <v>1307</v>
      </c>
      <c r="D1192" s="46" t="s">
        <v>843</v>
      </c>
      <c r="E1192" s="46">
        <v>6</v>
      </c>
      <c r="F1192" s="48">
        <v>1E-4</v>
      </c>
      <c r="G1192" s="49">
        <f>E1192/Resumo!$D$15</f>
        <v>6.1560330523010979E-5</v>
      </c>
    </row>
    <row r="1193" spans="1:7" x14ac:dyDescent="0.2">
      <c r="A1193" s="46">
        <v>1192</v>
      </c>
      <c r="B1193" s="46">
        <v>77390</v>
      </c>
      <c r="C1193" s="46" t="s">
        <v>1308</v>
      </c>
      <c r="D1193" s="46" t="s">
        <v>839</v>
      </c>
      <c r="E1193" s="46">
        <v>5</v>
      </c>
      <c r="F1193" s="48">
        <v>1E-4</v>
      </c>
      <c r="G1193" s="49">
        <f>E1193/Resumo!$D$15</f>
        <v>5.1300275435842476E-5</v>
      </c>
    </row>
    <row r="1194" spans="1:7" x14ac:dyDescent="0.2">
      <c r="A1194" s="46">
        <v>1193</v>
      </c>
      <c r="B1194" s="46">
        <v>17852</v>
      </c>
      <c r="C1194" s="46" t="s">
        <v>1309</v>
      </c>
      <c r="D1194" s="46" t="s">
        <v>843</v>
      </c>
      <c r="E1194" s="46">
        <v>4</v>
      </c>
      <c r="F1194" s="48">
        <v>1E-4</v>
      </c>
      <c r="G1194" s="49">
        <f>E1194/Resumo!$D$15</f>
        <v>4.1040220348673986E-5</v>
      </c>
    </row>
    <row r="1195" spans="1:7" x14ac:dyDescent="0.2">
      <c r="A1195" s="46" t="s">
        <v>1310</v>
      </c>
      <c r="B1195" s="46">
        <v>27003</v>
      </c>
      <c r="C1195" s="46" t="s">
        <v>1311</v>
      </c>
      <c r="D1195" s="46" t="s">
        <v>862</v>
      </c>
      <c r="E1195" s="46">
        <v>0</v>
      </c>
      <c r="F1195" s="48">
        <v>0</v>
      </c>
      <c r="G1195" s="49">
        <f>E1195/Resumo!$D$15</f>
        <v>0</v>
      </c>
    </row>
    <row r="1196" spans="1:7" x14ac:dyDescent="0.2">
      <c r="A1196" s="46" t="s">
        <v>1312</v>
      </c>
      <c r="B1196" s="46">
        <v>54110</v>
      </c>
      <c r="C1196" s="46" t="s">
        <v>1313</v>
      </c>
      <c r="D1196" s="46" t="s">
        <v>857</v>
      </c>
      <c r="E1196" s="46">
        <v>0</v>
      </c>
      <c r="F1196" s="48">
        <v>0</v>
      </c>
      <c r="G1196" s="49">
        <f>E1196/Resumo!$D$15</f>
        <v>0</v>
      </c>
    </row>
    <row r="1197" spans="1:7" x14ac:dyDescent="0.2">
      <c r="A1197" s="46" t="s">
        <v>1314</v>
      </c>
      <c r="B1197" s="46">
        <v>51707</v>
      </c>
      <c r="C1197" s="46" t="s">
        <v>1315</v>
      </c>
      <c r="D1197" s="46" t="s">
        <v>854</v>
      </c>
      <c r="E1197" s="46">
        <v>0</v>
      </c>
      <c r="F1197" s="48">
        <v>0</v>
      </c>
      <c r="G1197" s="49">
        <f>E1197/Resumo!$D$15</f>
        <v>0</v>
      </c>
    </row>
    <row r="1198" spans="1:7" x14ac:dyDescent="0.2">
      <c r="A1198" s="46" t="s">
        <v>1316</v>
      </c>
      <c r="B1198" s="46">
        <v>77144</v>
      </c>
      <c r="C1198" s="46" t="s">
        <v>1317</v>
      </c>
      <c r="D1198" s="46" t="s">
        <v>839</v>
      </c>
      <c r="E1198" s="46">
        <v>0</v>
      </c>
      <c r="F1198" s="48">
        <v>0</v>
      </c>
      <c r="G1198" s="49">
        <f>E1198/Resumo!$D$15</f>
        <v>0</v>
      </c>
    </row>
    <row r="1199" spans="1:7" x14ac:dyDescent="0.2">
      <c r="A1199" s="46" t="s">
        <v>1318</v>
      </c>
      <c r="B1199" s="46">
        <v>21021</v>
      </c>
      <c r="C1199" s="46" t="s">
        <v>1319</v>
      </c>
      <c r="D1199" s="46" t="s">
        <v>506</v>
      </c>
      <c r="E1199" s="46">
        <v>0</v>
      </c>
      <c r="F1199" s="48">
        <v>0</v>
      </c>
      <c r="G1199" s="49">
        <f>E1199/Resumo!$D$15</f>
        <v>0</v>
      </c>
    </row>
    <row r="1200" spans="1:7" x14ac:dyDescent="0.2">
      <c r="A1200" s="46" t="s">
        <v>1320</v>
      </c>
      <c r="B1200" s="46">
        <v>15888</v>
      </c>
      <c r="C1200" s="46" t="s">
        <v>1321</v>
      </c>
      <c r="D1200" s="46" t="s">
        <v>53</v>
      </c>
      <c r="E1200" s="46">
        <v>0</v>
      </c>
      <c r="F1200" s="48">
        <v>0</v>
      </c>
      <c r="G1200" s="49">
        <f>E1200/Resumo!$D$15</f>
        <v>0</v>
      </c>
    </row>
    <row r="1201" spans="1:7" x14ac:dyDescent="0.2">
      <c r="A1201" s="46" t="s">
        <v>1322</v>
      </c>
      <c r="B1201" s="46">
        <v>17001</v>
      </c>
      <c r="C1201" s="46" t="s">
        <v>1323</v>
      </c>
      <c r="D1201" s="46" t="s">
        <v>843</v>
      </c>
      <c r="E1201" s="46">
        <v>0</v>
      </c>
      <c r="F1201" s="48">
        <v>0</v>
      </c>
      <c r="G1201" s="49">
        <f>E1201/Resumo!$D$15</f>
        <v>0</v>
      </c>
    </row>
    <row r="1202" spans="1:7" x14ac:dyDescent="0.2">
      <c r="A1202" s="46" t="s">
        <v>1324</v>
      </c>
      <c r="B1202" s="46">
        <v>51377</v>
      </c>
      <c r="C1202" s="46" t="s">
        <v>1325</v>
      </c>
      <c r="D1202" s="46" t="s">
        <v>854</v>
      </c>
      <c r="E1202" s="46">
        <v>0</v>
      </c>
      <c r="F1202" s="48">
        <v>0</v>
      </c>
      <c r="G1202" s="49">
        <f>E1202/Resumo!$D$15</f>
        <v>0</v>
      </c>
    </row>
    <row r="1203" spans="1:7" x14ac:dyDescent="0.2">
      <c r="A1203" s="46" t="s">
        <v>1326</v>
      </c>
      <c r="B1203" s="46">
        <v>17130</v>
      </c>
      <c r="C1203" s="46" t="s">
        <v>1327</v>
      </c>
      <c r="D1203" s="46" t="s">
        <v>843</v>
      </c>
      <c r="E1203" s="46">
        <v>0</v>
      </c>
      <c r="F1203" s="48">
        <v>0</v>
      </c>
      <c r="G1203" s="49">
        <f>E1203/Resumo!$D$15</f>
        <v>0</v>
      </c>
    </row>
    <row r="1204" spans="1:7" x14ac:dyDescent="0.2">
      <c r="A1204" s="46" t="s">
        <v>1328</v>
      </c>
      <c r="B1204" s="46">
        <v>27051</v>
      </c>
      <c r="C1204" s="46" t="s">
        <v>1329</v>
      </c>
      <c r="D1204" s="46" t="s">
        <v>862</v>
      </c>
      <c r="E1204" s="46">
        <v>0</v>
      </c>
      <c r="F1204" s="48">
        <v>0</v>
      </c>
      <c r="G1204" s="49">
        <f>E1204/Resumo!$D$15</f>
        <v>0</v>
      </c>
    </row>
    <row r="1205" spans="1:7" x14ac:dyDescent="0.2">
      <c r="A1205" s="46" t="s">
        <v>1330</v>
      </c>
      <c r="B1205" s="46">
        <v>17712</v>
      </c>
      <c r="C1205" s="46" t="s">
        <v>1331</v>
      </c>
      <c r="D1205" s="46" t="s">
        <v>843</v>
      </c>
      <c r="E1205" s="46">
        <v>0</v>
      </c>
      <c r="F1205" s="48">
        <v>0</v>
      </c>
      <c r="G1205" s="49">
        <f>E1205/Resumo!$D$15</f>
        <v>0</v>
      </c>
    </row>
    <row r="1206" spans="1:7" x14ac:dyDescent="0.2">
      <c r="A1206" s="46" t="s">
        <v>1332</v>
      </c>
      <c r="B1206" s="46">
        <v>17756</v>
      </c>
      <c r="C1206" s="46" t="s">
        <v>1333</v>
      </c>
      <c r="D1206" s="46" t="s">
        <v>843</v>
      </c>
      <c r="E1206" s="46">
        <v>0</v>
      </c>
      <c r="F1206" s="48">
        <v>0</v>
      </c>
      <c r="G1206" s="49">
        <f>E1206/Resumo!$D$15</f>
        <v>0</v>
      </c>
    </row>
    <row r="1207" spans="1:7" x14ac:dyDescent="0.2">
      <c r="A1207" s="46" t="s">
        <v>1334</v>
      </c>
      <c r="B1207" s="46">
        <v>77731</v>
      </c>
      <c r="C1207" s="46" t="s">
        <v>1335</v>
      </c>
      <c r="D1207" s="46" t="s">
        <v>839</v>
      </c>
      <c r="E1207" s="46">
        <v>0</v>
      </c>
      <c r="F1207" s="48">
        <v>0</v>
      </c>
      <c r="G1207" s="49">
        <f>E1207/Resumo!$D$15</f>
        <v>0</v>
      </c>
    </row>
    <row r="1208" spans="1:7" x14ac:dyDescent="0.2">
      <c r="A1208" s="46" t="s">
        <v>1336</v>
      </c>
      <c r="B1208" s="46">
        <v>25111</v>
      </c>
      <c r="C1208" s="46" t="s">
        <v>1337</v>
      </c>
      <c r="D1208" s="46" t="s">
        <v>33</v>
      </c>
      <c r="E1208" s="46">
        <v>0</v>
      </c>
      <c r="F1208" s="48">
        <v>0</v>
      </c>
      <c r="G1208" s="49">
        <f>E1208/Resumo!$D$15</f>
        <v>0</v>
      </c>
    </row>
    <row r="1209" spans="1:7" x14ac:dyDescent="0.2">
      <c r="A1209" s="46" t="s">
        <v>1338</v>
      </c>
      <c r="B1209" s="46">
        <v>17003</v>
      </c>
      <c r="C1209" s="46" t="s">
        <v>1339</v>
      </c>
      <c r="D1209" s="46" t="s">
        <v>843</v>
      </c>
      <c r="E1209" s="46">
        <v>0</v>
      </c>
      <c r="F1209" s="48">
        <v>0</v>
      </c>
      <c r="G1209" s="49">
        <f>E1209/Resumo!$D$15</f>
        <v>0</v>
      </c>
    </row>
    <row r="1210" spans="1:7" x14ac:dyDescent="0.2">
      <c r="A1210" s="46" t="s">
        <v>1340</v>
      </c>
      <c r="B1210" s="46">
        <v>27008</v>
      </c>
      <c r="C1210" s="46" t="s">
        <v>1341</v>
      </c>
      <c r="D1210" s="46" t="s">
        <v>862</v>
      </c>
      <c r="E1210" s="46">
        <v>0</v>
      </c>
      <c r="F1210" s="48">
        <v>0</v>
      </c>
      <c r="G1210" s="49">
        <f>E1210/Resumo!$D$15</f>
        <v>0</v>
      </c>
    </row>
    <row r="1211" spans="1:7" x14ac:dyDescent="0.2">
      <c r="A1211" s="46" t="s">
        <v>1342</v>
      </c>
      <c r="B1211" s="46">
        <v>51111</v>
      </c>
      <c r="C1211" s="46" t="s">
        <v>1343</v>
      </c>
      <c r="D1211" s="46" t="s">
        <v>854</v>
      </c>
      <c r="E1211" s="46">
        <v>0</v>
      </c>
      <c r="F1211" s="48">
        <v>0</v>
      </c>
      <c r="G1211" s="49">
        <f>E1211/Resumo!$D$15</f>
        <v>0</v>
      </c>
    </row>
    <row r="1212" spans="1:7" x14ac:dyDescent="0.2">
      <c r="A1212" s="46" t="s">
        <v>1344</v>
      </c>
      <c r="B1212" s="46">
        <v>27059</v>
      </c>
      <c r="C1212" s="46" t="s">
        <v>1345</v>
      </c>
      <c r="D1212" s="46" t="s">
        <v>862</v>
      </c>
      <c r="E1212" s="46">
        <v>0</v>
      </c>
      <c r="F1212" s="48">
        <v>0</v>
      </c>
      <c r="G1212" s="49">
        <f>E1212/Resumo!$D$15</f>
        <v>0</v>
      </c>
    </row>
    <row r="1213" spans="1:7" x14ac:dyDescent="0.2">
      <c r="A1213" s="46" t="s">
        <v>1346</v>
      </c>
      <c r="B1213" s="46">
        <v>17017</v>
      </c>
      <c r="C1213" s="46" t="s">
        <v>1347</v>
      </c>
      <c r="D1213" s="46" t="s">
        <v>843</v>
      </c>
      <c r="E1213" s="46">
        <v>0</v>
      </c>
      <c r="F1213" s="48">
        <v>0</v>
      </c>
      <c r="G1213" s="49">
        <f>E1213/Resumo!$D$15</f>
        <v>0</v>
      </c>
    </row>
    <row r="1214" spans="1:7" x14ac:dyDescent="0.2">
      <c r="A1214" s="46" t="s">
        <v>1348</v>
      </c>
      <c r="B1214" s="46">
        <v>17600</v>
      </c>
      <c r="C1214" s="46" t="s">
        <v>1349</v>
      </c>
      <c r="D1214" s="46" t="s">
        <v>843</v>
      </c>
      <c r="E1214" s="46">
        <v>0</v>
      </c>
      <c r="F1214" s="48">
        <v>0</v>
      </c>
      <c r="G1214" s="49">
        <f>E1214/Resumo!$D$15</f>
        <v>0</v>
      </c>
    </row>
    <row r="1215" spans="1:7" x14ac:dyDescent="0.2">
      <c r="A1215" s="46" t="s">
        <v>1350</v>
      </c>
      <c r="B1215" s="46">
        <v>51015</v>
      </c>
      <c r="C1215" s="46" t="s">
        <v>1351</v>
      </c>
      <c r="D1215" s="46" t="s">
        <v>854</v>
      </c>
      <c r="E1215" s="46">
        <v>0</v>
      </c>
      <c r="F1215" s="48">
        <v>0</v>
      </c>
      <c r="G1215" s="49">
        <f>E1215/Resumo!$D$15</f>
        <v>0</v>
      </c>
    </row>
    <row r="1216" spans="1:7" x14ac:dyDescent="0.2">
      <c r="A1216" s="46" t="s">
        <v>1352</v>
      </c>
      <c r="B1216" s="46">
        <v>51190</v>
      </c>
      <c r="C1216" s="46" t="s">
        <v>1353</v>
      </c>
      <c r="D1216" s="46" t="s">
        <v>854</v>
      </c>
      <c r="E1216" s="46">
        <v>0</v>
      </c>
      <c r="F1216" s="48">
        <v>0</v>
      </c>
      <c r="G1216" s="49">
        <f>E1216/Resumo!$D$15</f>
        <v>0</v>
      </c>
    </row>
    <row r="1217" spans="1:7" x14ac:dyDescent="0.2">
      <c r="A1217" s="46" t="s">
        <v>1354</v>
      </c>
      <c r="B1217" s="46">
        <v>28900</v>
      </c>
      <c r="C1217" s="46" t="s">
        <v>1355</v>
      </c>
      <c r="D1217" s="46" t="s">
        <v>875</v>
      </c>
      <c r="E1217" s="46">
        <v>0</v>
      </c>
      <c r="F1217" s="48">
        <v>0</v>
      </c>
      <c r="G1217" s="49">
        <f>E1217/Resumo!$D$15</f>
        <v>0</v>
      </c>
    </row>
    <row r="1218" spans="1:7" x14ac:dyDescent="0.2">
      <c r="A1218" s="46" t="s">
        <v>1356</v>
      </c>
      <c r="B1218" s="46">
        <v>27900</v>
      </c>
      <c r="C1218" s="46" t="s">
        <v>1357</v>
      </c>
      <c r="D1218" s="46" t="s">
        <v>862</v>
      </c>
      <c r="E1218" s="46">
        <v>0</v>
      </c>
      <c r="F1218" s="48">
        <v>0</v>
      </c>
      <c r="G1218" s="49">
        <f>E1218/Resumo!$D$15</f>
        <v>0</v>
      </c>
    </row>
    <row r="1219" spans="1:7" x14ac:dyDescent="0.2">
      <c r="A1219" s="46" t="s">
        <v>1358</v>
      </c>
      <c r="B1219" s="46">
        <v>51010</v>
      </c>
      <c r="C1219" s="46" t="s">
        <v>1359</v>
      </c>
      <c r="D1219" s="46" t="s">
        <v>854</v>
      </c>
      <c r="E1219" s="46">
        <v>0</v>
      </c>
      <c r="F1219" s="48">
        <v>0</v>
      </c>
      <c r="G1219" s="49">
        <f>E1219/Resumo!$D$15</f>
        <v>0</v>
      </c>
    </row>
    <row r="1220" spans="1:7" x14ac:dyDescent="0.2">
      <c r="A1220" s="46" t="s">
        <v>1360</v>
      </c>
      <c r="B1220" s="46">
        <v>50750</v>
      </c>
      <c r="C1220" s="46" t="s">
        <v>1361</v>
      </c>
      <c r="D1220" s="46" t="s">
        <v>150</v>
      </c>
      <c r="E1220" s="46">
        <v>0</v>
      </c>
      <c r="F1220" s="48">
        <v>0</v>
      </c>
      <c r="G1220" s="49">
        <f>E1220/Resumo!$D$15</f>
        <v>0</v>
      </c>
    </row>
    <row r="1221" spans="1:7" x14ac:dyDescent="0.2">
      <c r="A1221" s="46" t="s">
        <v>1362</v>
      </c>
      <c r="B1221" s="46">
        <v>27595</v>
      </c>
      <c r="C1221" s="46" t="s">
        <v>1363</v>
      </c>
      <c r="D1221" s="46" t="s">
        <v>862</v>
      </c>
      <c r="E1221" s="46">
        <v>0</v>
      </c>
      <c r="F1221" s="48">
        <v>0</v>
      </c>
      <c r="G1221" s="49">
        <f>E1221/Resumo!$D$15</f>
        <v>0</v>
      </c>
    </row>
    <row r="1222" spans="1:7" x14ac:dyDescent="0.2">
      <c r="A1222" s="46" t="s">
        <v>1364</v>
      </c>
      <c r="B1222" s="46">
        <v>90115</v>
      </c>
      <c r="C1222" s="46" t="s">
        <v>1365</v>
      </c>
      <c r="D1222" s="46" t="s">
        <v>119</v>
      </c>
      <c r="E1222" s="46">
        <v>0</v>
      </c>
      <c r="F1222" s="48">
        <v>0</v>
      </c>
      <c r="G1222" s="49">
        <f>E1222/Resumo!$D$15</f>
        <v>0</v>
      </c>
    </row>
    <row r="1223" spans="1:7" x14ac:dyDescent="0.2">
      <c r="A1223" s="46" t="s">
        <v>1366</v>
      </c>
      <c r="B1223" s="46">
        <v>17901</v>
      </c>
      <c r="C1223" s="46" t="s">
        <v>1367</v>
      </c>
      <c r="D1223" s="46" t="s">
        <v>843</v>
      </c>
      <c r="E1223" s="46">
        <v>0</v>
      </c>
      <c r="F1223" s="48">
        <v>0</v>
      </c>
      <c r="G1223" s="49">
        <f>E1223/Resumo!$D$15</f>
        <v>0</v>
      </c>
    </row>
    <row r="1224" spans="1:7" x14ac:dyDescent="0.2">
      <c r="A1224" s="46" t="s">
        <v>1368</v>
      </c>
      <c r="B1224" s="46">
        <v>31200</v>
      </c>
      <c r="C1224" s="46" t="s">
        <v>1369</v>
      </c>
      <c r="D1224" s="46" t="s">
        <v>153</v>
      </c>
      <c r="E1224" s="46">
        <v>0</v>
      </c>
      <c r="F1224" s="48">
        <v>0</v>
      </c>
      <c r="G1224" s="49">
        <f>E1224/Resumo!$D$15</f>
        <v>0</v>
      </c>
    </row>
    <row r="1225" spans="1:7" x14ac:dyDescent="0.2">
      <c r="A1225" s="46" t="s">
        <v>1370</v>
      </c>
      <c r="B1225" s="46">
        <v>14112</v>
      </c>
      <c r="C1225" s="46" t="s">
        <v>1371</v>
      </c>
      <c r="D1225" s="46" t="s">
        <v>47</v>
      </c>
      <c r="E1225" s="46">
        <v>0</v>
      </c>
      <c r="F1225" s="48">
        <v>0</v>
      </c>
      <c r="G1225" s="49">
        <f>E1225/Resumo!$D$15</f>
        <v>0</v>
      </c>
    </row>
    <row r="1226" spans="1:7" x14ac:dyDescent="0.2">
      <c r="A1226" s="46" t="s">
        <v>1372</v>
      </c>
      <c r="B1226" s="46">
        <v>17100</v>
      </c>
      <c r="C1226" s="46" t="s">
        <v>1373</v>
      </c>
      <c r="D1226" s="46" t="s">
        <v>843</v>
      </c>
      <c r="E1226" s="46">
        <v>0</v>
      </c>
      <c r="F1226" s="48">
        <v>0</v>
      </c>
      <c r="G1226" s="49">
        <f>E1226/Resumo!$D$15</f>
        <v>0</v>
      </c>
    </row>
    <row r="1227" spans="1:7" x14ac:dyDescent="0.2">
      <c r="A1227" s="46" t="s">
        <v>1374</v>
      </c>
      <c r="B1227" s="46">
        <v>17947</v>
      </c>
      <c r="C1227" s="46" t="s">
        <v>1375</v>
      </c>
      <c r="D1227" s="46" t="s">
        <v>843</v>
      </c>
      <c r="E1227" s="46">
        <v>0</v>
      </c>
      <c r="F1227" s="48">
        <v>0</v>
      </c>
      <c r="G1227" s="49">
        <f>E1227/Resumo!$D$15</f>
        <v>0</v>
      </c>
    </row>
    <row r="1228" spans="1:7" x14ac:dyDescent="0.2">
      <c r="A1228" s="46" t="s">
        <v>1376</v>
      </c>
      <c r="B1228" s="46">
        <v>10104</v>
      </c>
      <c r="C1228" s="46" t="s">
        <v>1377</v>
      </c>
      <c r="D1228" s="46" t="s">
        <v>50</v>
      </c>
      <c r="E1228" s="46">
        <v>0</v>
      </c>
      <c r="F1228" s="48">
        <v>0</v>
      </c>
      <c r="G1228" s="49">
        <f>E1228/Resumo!$D$15</f>
        <v>0</v>
      </c>
    </row>
    <row r="1229" spans="1:7" x14ac:dyDescent="0.2">
      <c r="A1229" s="46" t="s">
        <v>1378</v>
      </c>
      <c r="B1229" s="46">
        <v>51100</v>
      </c>
      <c r="C1229" s="46" t="s">
        <v>1379</v>
      </c>
      <c r="D1229" s="46" t="s">
        <v>854</v>
      </c>
      <c r="E1229" s="46">
        <v>0</v>
      </c>
      <c r="F1229" s="48">
        <v>0</v>
      </c>
      <c r="G1229" s="49">
        <f>E1229/Resumo!$D$15</f>
        <v>0</v>
      </c>
    </row>
    <row r="1230" spans="1:7" x14ac:dyDescent="0.2">
      <c r="A1230" s="46" t="s">
        <v>1380</v>
      </c>
      <c r="B1230" s="46">
        <v>15651</v>
      </c>
      <c r="C1230" s="46" t="s">
        <v>1381</v>
      </c>
      <c r="D1230" s="46" t="s">
        <v>53</v>
      </c>
      <c r="E1230" s="46">
        <v>0</v>
      </c>
      <c r="F1230" s="48">
        <v>0</v>
      </c>
      <c r="G1230" s="49">
        <f>E1230/Resumo!$D$15</f>
        <v>0</v>
      </c>
    </row>
    <row r="1231" spans="1:7" x14ac:dyDescent="0.2">
      <c r="A1231" s="46" t="s">
        <v>1382</v>
      </c>
      <c r="B1231" s="46">
        <v>90300</v>
      </c>
      <c r="C1231" s="46" t="s">
        <v>1383</v>
      </c>
      <c r="D1231" s="46" t="s">
        <v>119</v>
      </c>
      <c r="E1231" s="46">
        <v>0</v>
      </c>
      <c r="F1231" s="48">
        <v>0</v>
      </c>
      <c r="G1231" s="49">
        <f>E1231/Resumo!$D$15</f>
        <v>0</v>
      </c>
    </row>
    <row r="1232" spans="1:7" x14ac:dyDescent="0.2">
      <c r="A1232" s="46" t="s">
        <v>1384</v>
      </c>
      <c r="B1232" s="46">
        <v>17222</v>
      </c>
      <c r="C1232" s="46" t="s">
        <v>1385</v>
      </c>
      <c r="D1232" s="46" t="s">
        <v>843</v>
      </c>
      <c r="E1232" s="46">
        <v>0</v>
      </c>
      <c r="F1232" s="48">
        <v>0</v>
      </c>
      <c r="G1232" s="49">
        <f>E1232/Resumo!$D$15</f>
        <v>0</v>
      </c>
    </row>
    <row r="1233" spans="1:7" x14ac:dyDescent="0.2">
      <c r="A1233" s="46" t="s">
        <v>1386</v>
      </c>
      <c r="B1233" s="46">
        <v>17121</v>
      </c>
      <c r="C1233" s="46" t="s">
        <v>1387</v>
      </c>
      <c r="D1233" s="46" t="s">
        <v>843</v>
      </c>
      <c r="E1233" s="46">
        <v>0</v>
      </c>
      <c r="F1233" s="48">
        <v>0</v>
      </c>
      <c r="G1233" s="49">
        <f>E1233/Resumo!$D$15</f>
        <v>0</v>
      </c>
    </row>
    <row r="1234" spans="1:7" x14ac:dyDescent="0.2">
      <c r="A1234" s="46" t="s">
        <v>1388</v>
      </c>
      <c r="B1234" s="46">
        <v>51600</v>
      </c>
      <c r="C1234" s="46" t="s">
        <v>1389</v>
      </c>
      <c r="D1234" s="46" t="s">
        <v>854</v>
      </c>
      <c r="E1234" s="46">
        <v>0</v>
      </c>
      <c r="F1234" s="48">
        <v>0</v>
      </c>
      <c r="G1234" s="49">
        <f>E1234/Resumo!$D$15</f>
        <v>0</v>
      </c>
    </row>
    <row r="1235" spans="1:7" x14ac:dyDescent="0.2">
      <c r="A1235" s="46" t="s">
        <v>1390</v>
      </c>
      <c r="B1235" s="46">
        <v>17111</v>
      </c>
      <c r="C1235" s="46" t="s">
        <v>1391</v>
      </c>
      <c r="D1235" s="46" t="s">
        <v>843</v>
      </c>
      <c r="E1235" s="46">
        <v>0</v>
      </c>
      <c r="F1235" s="48">
        <v>0</v>
      </c>
      <c r="G1235" s="49">
        <f>E1235/Resumo!$D$15</f>
        <v>0</v>
      </c>
    </row>
    <row r="1236" spans="1:7" x14ac:dyDescent="0.2">
      <c r="A1236" s="46" t="s">
        <v>1392</v>
      </c>
      <c r="B1236" s="46">
        <v>77600</v>
      </c>
      <c r="C1236" s="46" t="s">
        <v>1393</v>
      </c>
      <c r="D1236" s="46" t="s">
        <v>839</v>
      </c>
      <c r="E1236" s="46">
        <v>0</v>
      </c>
      <c r="F1236" s="48">
        <v>0</v>
      </c>
      <c r="G1236" s="49">
        <f>E1236/Resumo!$D$15</f>
        <v>0</v>
      </c>
    </row>
    <row r="1237" spans="1:7" x14ac:dyDescent="0.2">
      <c r="A1237" s="46" t="s">
        <v>1394</v>
      </c>
      <c r="B1237" s="46">
        <v>43199</v>
      </c>
      <c r="C1237" s="46" t="s">
        <v>1395</v>
      </c>
      <c r="D1237" s="46" t="s">
        <v>36</v>
      </c>
      <c r="E1237" s="46">
        <v>0</v>
      </c>
      <c r="F1237" s="48">
        <v>0</v>
      </c>
      <c r="G1237" s="49">
        <f>E1237/Resumo!$D$15</f>
        <v>0</v>
      </c>
    </row>
    <row r="1238" spans="1:7" x14ac:dyDescent="0.2">
      <c r="A1238" s="46" t="s">
        <v>1396</v>
      </c>
      <c r="B1238" s="46">
        <v>27018</v>
      </c>
      <c r="C1238" s="46" t="s">
        <v>1397</v>
      </c>
      <c r="D1238" s="46" t="s">
        <v>862</v>
      </c>
      <c r="E1238" s="46">
        <v>0</v>
      </c>
      <c r="F1238" s="48">
        <v>0</v>
      </c>
      <c r="G1238" s="49">
        <f>E1238/Resumo!$D$15</f>
        <v>0</v>
      </c>
    </row>
    <row r="1239" spans="1:7" x14ac:dyDescent="0.2">
      <c r="A1239" s="46" t="s">
        <v>1398</v>
      </c>
      <c r="B1239" s="46">
        <v>17789</v>
      </c>
      <c r="C1239" s="46" t="s">
        <v>1399</v>
      </c>
      <c r="D1239" s="46" t="s">
        <v>843</v>
      </c>
      <c r="E1239" s="46">
        <v>0</v>
      </c>
      <c r="F1239" s="48">
        <v>0</v>
      </c>
      <c r="G1239" s="49">
        <f>E1239/Resumo!$D$15</f>
        <v>0</v>
      </c>
    </row>
    <row r="1240" spans="1:7" x14ac:dyDescent="0.2">
      <c r="A1240" s="46" t="s">
        <v>1400</v>
      </c>
      <c r="B1240" s="46">
        <v>51107</v>
      </c>
      <c r="C1240" s="46" t="s">
        <v>1401</v>
      </c>
      <c r="D1240" s="46" t="s">
        <v>854</v>
      </c>
      <c r="E1240" s="46">
        <v>0</v>
      </c>
      <c r="F1240" s="48">
        <v>0</v>
      </c>
      <c r="G1240" s="49">
        <f>E1240/Resumo!$D$15</f>
        <v>0</v>
      </c>
    </row>
    <row r="1241" spans="1:7" x14ac:dyDescent="0.2">
      <c r="A1241" s="46" t="s">
        <v>1402</v>
      </c>
      <c r="B1241" s="46">
        <v>27888</v>
      </c>
      <c r="C1241" s="46" t="s">
        <v>1403</v>
      </c>
      <c r="D1241" s="46" t="s">
        <v>862</v>
      </c>
      <c r="E1241" s="46">
        <v>0</v>
      </c>
      <c r="F1241" s="48">
        <v>0</v>
      </c>
      <c r="G1241" s="49">
        <f>E1241/Resumo!$D$15</f>
        <v>0</v>
      </c>
    </row>
    <row r="1242" spans="1:7" x14ac:dyDescent="0.2">
      <c r="A1242" s="46" t="s">
        <v>1404</v>
      </c>
      <c r="B1242" s="46">
        <v>54354</v>
      </c>
      <c r="C1242" s="46" t="s">
        <v>1405</v>
      </c>
      <c r="D1242" s="46" t="s">
        <v>857</v>
      </c>
      <c r="E1242" s="46">
        <v>0</v>
      </c>
      <c r="F1242" s="48">
        <v>0</v>
      </c>
      <c r="G1242" s="49">
        <f>E1242/Resumo!$D$15</f>
        <v>0</v>
      </c>
    </row>
    <row r="1243" spans="1:7" x14ac:dyDescent="0.2">
      <c r="A1243" s="46" t="s">
        <v>1406</v>
      </c>
      <c r="B1243" s="46">
        <v>90555</v>
      </c>
      <c r="C1243" s="46" t="s">
        <v>1407</v>
      </c>
      <c r="D1243" s="46" t="s">
        <v>119</v>
      </c>
      <c r="E1243" s="46">
        <v>0</v>
      </c>
      <c r="F1243" s="48">
        <v>0</v>
      </c>
      <c r="G1243" s="49">
        <f>E1243/Resumo!$D$15</f>
        <v>0</v>
      </c>
    </row>
    <row r="1244" spans="1:7" x14ac:dyDescent="0.2">
      <c r="A1244" s="46" t="s">
        <v>1408</v>
      </c>
      <c r="B1244" s="46">
        <v>43012</v>
      </c>
      <c r="C1244" s="46" t="s">
        <v>1409</v>
      </c>
      <c r="D1244" s="46" t="s">
        <v>36</v>
      </c>
      <c r="E1244" s="46">
        <v>0</v>
      </c>
      <c r="F1244" s="48">
        <v>0</v>
      </c>
      <c r="G1244" s="49">
        <f>E1244/Resumo!$D$15</f>
        <v>0</v>
      </c>
    </row>
    <row r="1245" spans="1:7" x14ac:dyDescent="0.2">
      <c r="A1245" s="46" t="s">
        <v>1410</v>
      </c>
      <c r="B1245" s="46">
        <v>17577</v>
      </c>
      <c r="C1245" s="46" t="s">
        <v>1411</v>
      </c>
      <c r="D1245" s="46" t="s">
        <v>843</v>
      </c>
      <c r="E1245" s="46">
        <v>0</v>
      </c>
      <c r="F1245" s="48">
        <v>0</v>
      </c>
      <c r="G1245" s="49">
        <f>E1245/Resumo!$D$15</f>
        <v>0</v>
      </c>
    </row>
    <row r="1246" spans="1:7" x14ac:dyDescent="0.2">
      <c r="A1246" s="46" t="s">
        <v>1412</v>
      </c>
      <c r="B1246" s="46">
        <v>40511</v>
      </c>
      <c r="C1246" s="46" t="s">
        <v>1413</v>
      </c>
      <c r="D1246" s="46" t="s">
        <v>59</v>
      </c>
      <c r="E1246" s="46">
        <v>0</v>
      </c>
      <c r="F1246" s="48">
        <v>0</v>
      </c>
      <c r="G1246" s="49">
        <f>E1246/Resumo!$D$15</f>
        <v>0</v>
      </c>
    </row>
    <row r="1247" spans="1:7" x14ac:dyDescent="0.2">
      <c r="A1247" s="46" t="s">
        <v>1414</v>
      </c>
      <c r="B1247" s="46">
        <v>17987</v>
      </c>
      <c r="C1247" s="46" t="s">
        <v>1415</v>
      </c>
      <c r="D1247" s="46" t="s">
        <v>843</v>
      </c>
      <c r="E1247" s="46">
        <v>0</v>
      </c>
      <c r="F1247" s="48">
        <v>0</v>
      </c>
      <c r="G1247" s="49">
        <f>E1247/Resumo!$D$15</f>
        <v>0</v>
      </c>
    </row>
    <row r="1248" spans="1:7" x14ac:dyDescent="0.2">
      <c r="A1248" s="46" t="s">
        <v>1416</v>
      </c>
      <c r="B1248" s="46">
        <v>17777</v>
      </c>
      <c r="C1248" s="46" t="s">
        <v>1417</v>
      </c>
      <c r="D1248" s="46" t="s">
        <v>843</v>
      </c>
      <c r="E1248" s="46">
        <v>0</v>
      </c>
      <c r="F1248" s="48">
        <v>0</v>
      </c>
      <c r="G1248" s="49">
        <f>E1248/Resumo!$D$15</f>
        <v>0</v>
      </c>
    </row>
    <row r="1249" spans="1:7" x14ac:dyDescent="0.2">
      <c r="A1249" s="46" t="s">
        <v>1418</v>
      </c>
      <c r="B1249" s="46">
        <v>90456</v>
      </c>
      <c r="C1249" s="46" t="s">
        <v>1419</v>
      </c>
      <c r="D1249" s="46" t="s">
        <v>119</v>
      </c>
      <c r="E1249" s="46">
        <v>0</v>
      </c>
      <c r="F1249" s="48">
        <v>0</v>
      </c>
      <c r="G1249" s="49">
        <f>E1249/Resumo!$D$15</f>
        <v>0</v>
      </c>
    </row>
    <row r="1250" spans="1:7" x14ac:dyDescent="0.2">
      <c r="A1250" s="46" t="s">
        <v>1420</v>
      </c>
      <c r="B1250" s="46">
        <v>17252</v>
      </c>
      <c r="C1250" s="46" t="s">
        <v>1421</v>
      </c>
      <c r="D1250" s="46" t="s">
        <v>843</v>
      </c>
      <c r="E1250" s="46">
        <v>0</v>
      </c>
      <c r="F1250" s="48">
        <v>0</v>
      </c>
      <c r="G1250" s="49">
        <f>E1250/Resumo!$D$15</f>
        <v>0</v>
      </c>
    </row>
    <row r="1251" spans="1:7" x14ac:dyDescent="0.2">
      <c r="A1251" s="46" t="s">
        <v>1422</v>
      </c>
      <c r="B1251" s="46">
        <v>17128</v>
      </c>
      <c r="C1251" s="46" t="s">
        <v>1423</v>
      </c>
      <c r="D1251" s="46" t="s">
        <v>843</v>
      </c>
      <c r="E1251" s="46">
        <v>0</v>
      </c>
      <c r="F1251" s="48">
        <v>0</v>
      </c>
      <c r="G1251" s="49">
        <f>E1251/Resumo!$D$15</f>
        <v>0</v>
      </c>
    </row>
    <row r="1252" spans="1:7" x14ac:dyDescent="0.2">
      <c r="A1252" s="46" t="s">
        <v>1424</v>
      </c>
      <c r="B1252" s="46">
        <v>17040</v>
      </c>
      <c r="C1252" s="46" t="s">
        <v>1425</v>
      </c>
      <c r="D1252" s="46" t="s">
        <v>843</v>
      </c>
      <c r="E1252" s="46">
        <v>0</v>
      </c>
      <c r="F1252" s="48">
        <v>0</v>
      </c>
      <c r="G1252" s="49">
        <f>E1252/Resumo!$D$15</f>
        <v>0</v>
      </c>
    </row>
    <row r="1253" spans="1:7" x14ac:dyDescent="0.2">
      <c r="A1253" s="46" t="s">
        <v>1426</v>
      </c>
      <c r="B1253" s="46">
        <v>25222</v>
      </c>
      <c r="C1253" s="46" t="s">
        <v>1427</v>
      </c>
      <c r="D1253" s="46" t="s">
        <v>33</v>
      </c>
      <c r="E1253" s="46">
        <v>0</v>
      </c>
      <c r="F1253" s="48">
        <v>0</v>
      </c>
      <c r="G1253" s="49">
        <f>E1253/Resumo!$D$15</f>
        <v>0</v>
      </c>
    </row>
    <row r="1254" spans="1:7" x14ac:dyDescent="0.2">
      <c r="A1254" s="46" t="s">
        <v>1428</v>
      </c>
      <c r="B1254" s="46">
        <v>17746</v>
      </c>
      <c r="C1254" s="46" t="s">
        <v>1429</v>
      </c>
      <c r="D1254" s="46" t="s">
        <v>843</v>
      </c>
      <c r="E1254" s="46">
        <v>0</v>
      </c>
      <c r="F1254" s="48">
        <v>0</v>
      </c>
      <c r="G1254" s="49">
        <f>E1254/Resumo!$D$15</f>
        <v>0</v>
      </c>
    </row>
    <row r="1255" spans="1:7" x14ac:dyDescent="0.2">
      <c r="A1255" s="46" t="s">
        <v>1430</v>
      </c>
      <c r="B1255" s="46">
        <v>28170</v>
      </c>
      <c r="C1255" s="46" t="s">
        <v>1431</v>
      </c>
      <c r="D1255" s="46" t="s">
        <v>875</v>
      </c>
      <c r="E1255" s="46">
        <v>0</v>
      </c>
      <c r="F1255" s="48">
        <v>0</v>
      </c>
      <c r="G1255" s="49">
        <f>E1255/Resumo!$D$15</f>
        <v>0</v>
      </c>
    </row>
    <row r="1256" spans="1:7" x14ac:dyDescent="0.2">
      <c r="A1256" s="46" t="s">
        <v>1432</v>
      </c>
      <c r="B1256" s="46">
        <v>20120</v>
      </c>
      <c r="C1256" s="46" t="s">
        <v>1433</v>
      </c>
      <c r="D1256" s="46" t="s">
        <v>108</v>
      </c>
      <c r="E1256" s="46">
        <v>0</v>
      </c>
      <c r="F1256" s="48">
        <v>0</v>
      </c>
      <c r="G1256" s="49">
        <f>E1256/Resumo!$D$15</f>
        <v>0</v>
      </c>
    </row>
    <row r="1257" spans="1:7" x14ac:dyDescent="0.2">
      <c r="A1257" s="46" t="s">
        <v>1434</v>
      </c>
      <c r="B1257" s="46">
        <v>27800</v>
      </c>
      <c r="C1257" s="46" t="s">
        <v>1435</v>
      </c>
      <c r="D1257" s="46" t="s">
        <v>862</v>
      </c>
      <c r="E1257" s="46">
        <v>0</v>
      </c>
      <c r="F1257" s="48">
        <v>0</v>
      </c>
      <c r="G1257" s="49">
        <f>E1257/Resumo!$D$15</f>
        <v>0</v>
      </c>
    </row>
    <row r="1258" spans="1:7" x14ac:dyDescent="0.2">
      <c r="A1258" s="46" t="s">
        <v>1436</v>
      </c>
      <c r="B1258" s="46">
        <v>65640</v>
      </c>
      <c r="C1258" s="46" t="s">
        <v>1437</v>
      </c>
      <c r="D1258" s="46" t="s">
        <v>841</v>
      </c>
      <c r="E1258" s="46">
        <v>0</v>
      </c>
      <c r="F1258" s="48">
        <v>0</v>
      </c>
      <c r="G1258" s="49">
        <f>E1258/Resumo!$D$15</f>
        <v>0</v>
      </c>
    </row>
    <row r="1259" spans="1:7" x14ac:dyDescent="0.2">
      <c r="A1259" s="46" t="s">
        <v>1438</v>
      </c>
      <c r="B1259" s="46">
        <v>90100</v>
      </c>
      <c r="C1259" s="46" t="s">
        <v>1439</v>
      </c>
      <c r="D1259" s="46" t="s">
        <v>119</v>
      </c>
      <c r="E1259" s="46">
        <v>0</v>
      </c>
      <c r="F1259" s="48">
        <v>0</v>
      </c>
      <c r="G1259" s="49">
        <f>E1259/Resumo!$D$15</f>
        <v>0</v>
      </c>
    </row>
    <row r="1260" spans="1:7" x14ac:dyDescent="0.2">
      <c r="A1260" s="46" t="s">
        <v>1440</v>
      </c>
      <c r="B1260" s="46">
        <v>51099</v>
      </c>
      <c r="C1260" s="46" t="s">
        <v>1441</v>
      </c>
      <c r="D1260" s="46" t="s">
        <v>854</v>
      </c>
      <c r="E1260" s="46">
        <v>0</v>
      </c>
      <c r="F1260" s="48">
        <v>0</v>
      </c>
      <c r="G1260" s="49">
        <f>E1260/Resumo!$D$15</f>
        <v>0</v>
      </c>
    </row>
    <row r="1261" spans="1:7" x14ac:dyDescent="0.2">
      <c r="A1261" s="46" t="s">
        <v>1442</v>
      </c>
      <c r="B1261" s="46">
        <v>77900</v>
      </c>
      <c r="C1261" s="46" t="s">
        <v>1443</v>
      </c>
      <c r="D1261" s="46" t="s">
        <v>839</v>
      </c>
      <c r="E1261" s="46">
        <v>0</v>
      </c>
      <c r="F1261" s="48">
        <v>0</v>
      </c>
      <c r="G1261" s="49">
        <f>E1261/Resumo!$D$15</f>
        <v>0</v>
      </c>
    </row>
    <row r="1262" spans="1:7" x14ac:dyDescent="0.2">
      <c r="A1262" s="46" t="s">
        <v>1444</v>
      </c>
      <c r="B1262" s="46">
        <v>17226</v>
      </c>
      <c r="C1262" s="46" t="s">
        <v>1445</v>
      </c>
      <c r="D1262" s="46" t="s">
        <v>843</v>
      </c>
      <c r="E1262" s="46">
        <v>0</v>
      </c>
      <c r="F1262" s="48">
        <v>0</v>
      </c>
      <c r="G1262" s="49">
        <f>E1262/Resumo!$D$15</f>
        <v>0</v>
      </c>
    </row>
    <row r="1263" spans="1:7" x14ac:dyDescent="0.2">
      <c r="A1263" s="46" t="s">
        <v>1446</v>
      </c>
      <c r="B1263" s="46">
        <v>50157</v>
      </c>
      <c r="C1263" s="46" t="s">
        <v>1447</v>
      </c>
      <c r="D1263" s="46" t="s">
        <v>150</v>
      </c>
      <c r="E1263" s="46">
        <v>0</v>
      </c>
      <c r="F1263" s="48">
        <v>0</v>
      </c>
      <c r="G1263" s="49">
        <f>E1263/Resumo!$D$15</f>
        <v>0</v>
      </c>
    </row>
    <row r="1264" spans="1:7" x14ac:dyDescent="0.2">
      <c r="A1264" s="46" t="s">
        <v>1448</v>
      </c>
      <c r="B1264" s="46">
        <v>55222</v>
      </c>
      <c r="C1264" s="46" t="s">
        <v>1449</v>
      </c>
      <c r="D1264" s="46" t="s">
        <v>62</v>
      </c>
      <c r="E1264" s="46">
        <v>0</v>
      </c>
      <c r="F1264" s="48">
        <v>0</v>
      </c>
      <c r="G1264" s="49">
        <f>E1264/Resumo!$D$15</f>
        <v>0</v>
      </c>
    </row>
    <row r="1265" spans="1:7" x14ac:dyDescent="0.2">
      <c r="A1265" s="46" t="s">
        <v>1450</v>
      </c>
      <c r="B1265" s="46">
        <v>27500</v>
      </c>
      <c r="C1265" s="46" t="s">
        <v>1451</v>
      </c>
      <c r="D1265" s="46" t="s">
        <v>862</v>
      </c>
      <c r="E1265" s="46">
        <v>0</v>
      </c>
      <c r="F1265" s="48">
        <v>0</v>
      </c>
      <c r="G1265" s="49">
        <f>E1265/Resumo!$D$15</f>
        <v>0</v>
      </c>
    </row>
    <row r="1266" spans="1:7" x14ac:dyDescent="0.2">
      <c r="A1266" s="46" t="s">
        <v>1452</v>
      </c>
      <c r="B1266" s="46">
        <v>17133</v>
      </c>
      <c r="C1266" s="46" t="s">
        <v>1453</v>
      </c>
      <c r="D1266" s="46" t="s">
        <v>843</v>
      </c>
      <c r="E1266" s="46">
        <v>0</v>
      </c>
      <c r="F1266" s="48">
        <v>0</v>
      </c>
      <c r="G1266" s="49">
        <f>E1266/Resumo!$D$15</f>
        <v>0</v>
      </c>
    </row>
    <row r="1267" spans="1:7" x14ac:dyDescent="0.2">
      <c r="A1267" s="46" t="s">
        <v>1454</v>
      </c>
      <c r="B1267" s="46">
        <v>17127</v>
      </c>
      <c r="C1267" s="46" t="s">
        <v>1455</v>
      </c>
      <c r="D1267" s="46" t="s">
        <v>843</v>
      </c>
      <c r="E1267" s="46">
        <v>0</v>
      </c>
      <c r="F1267" s="48">
        <v>0</v>
      </c>
      <c r="G1267" s="49">
        <f>E1267/Resumo!$D$15</f>
        <v>0</v>
      </c>
    </row>
    <row r="1268" spans="1:7" x14ac:dyDescent="0.2">
      <c r="A1268" s="46" t="s">
        <v>1456</v>
      </c>
      <c r="B1268" s="46">
        <v>36669</v>
      </c>
      <c r="C1268" s="46" t="s">
        <v>1457</v>
      </c>
      <c r="D1268" s="46" t="s">
        <v>848</v>
      </c>
      <c r="E1268" s="46">
        <v>0</v>
      </c>
      <c r="F1268" s="48">
        <v>0</v>
      </c>
      <c r="G1268" s="49">
        <f>E1268/Resumo!$D$15</f>
        <v>0</v>
      </c>
    </row>
    <row r="1269" spans="1:7" x14ac:dyDescent="0.2">
      <c r="A1269" s="46" t="s">
        <v>1458</v>
      </c>
      <c r="B1269" s="46">
        <v>90000</v>
      </c>
      <c r="C1269" s="46" t="s">
        <v>1459</v>
      </c>
      <c r="D1269" s="46" t="s">
        <v>119</v>
      </c>
      <c r="E1269" s="46">
        <v>0</v>
      </c>
      <c r="F1269" s="48">
        <v>0</v>
      </c>
      <c r="G1269" s="49">
        <f>E1269/Resumo!$D$15</f>
        <v>0</v>
      </c>
    </row>
    <row r="1270" spans="1:7" x14ac:dyDescent="0.2">
      <c r="A1270" s="46" t="s">
        <v>1460</v>
      </c>
      <c r="B1270" s="46">
        <v>27151</v>
      </c>
      <c r="C1270" s="46" t="s">
        <v>1461</v>
      </c>
      <c r="D1270" s="46" t="s">
        <v>862</v>
      </c>
      <c r="E1270" s="46">
        <v>0</v>
      </c>
      <c r="F1270" s="48">
        <v>0</v>
      </c>
      <c r="G1270" s="49">
        <f>E1270/Resumo!$D$15</f>
        <v>0</v>
      </c>
    </row>
    <row r="1271" spans="1:7" x14ac:dyDescent="0.2">
      <c r="A1271" s="46" t="s">
        <v>1462</v>
      </c>
      <c r="B1271" s="46">
        <v>77138</v>
      </c>
      <c r="C1271" s="46" t="s">
        <v>1463</v>
      </c>
      <c r="D1271" s="46" t="s">
        <v>839</v>
      </c>
      <c r="E1271" s="46">
        <v>0</v>
      </c>
      <c r="F1271" s="48">
        <v>0</v>
      </c>
      <c r="G1271" s="49">
        <f>E1271/Resumo!$D$15</f>
        <v>0</v>
      </c>
    </row>
    <row r="1272" spans="1:7" x14ac:dyDescent="0.2">
      <c r="A1272" s="46" t="s">
        <v>1464</v>
      </c>
      <c r="B1272" s="46">
        <v>77416</v>
      </c>
      <c r="C1272" s="46" t="s">
        <v>1465</v>
      </c>
      <c r="D1272" s="46" t="s">
        <v>839</v>
      </c>
      <c r="E1272" s="46">
        <v>0</v>
      </c>
      <c r="F1272" s="48">
        <v>0</v>
      </c>
      <c r="G1272" s="49">
        <f>E1272/Resumo!$D$15</f>
        <v>0</v>
      </c>
    </row>
    <row r="1273" spans="1:7" x14ac:dyDescent="0.2">
      <c r="A1273" s="46" t="s">
        <v>1466</v>
      </c>
      <c r="B1273" s="46">
        <v>17277</v>
      </c>
      <c r="C1273" s="46" t="s">
        <v>1467</v>
      </c>
      <c r="D1273" s="46" t="s">
        <v>843</v>
      </c>
      <c r="E1273" s="46">
        <v>0</v>
      </c>
      <c r="F1273" s="48">
        <v>0</v>
      </c>
      <c r="G1273" s="49">
        <f>E1273/Resumo!$D$15</f>
        <v>0</v>
      </c>
    </row>
    <row r="1274" spans="1:7" x14ac:dyDescent="0.2">
      <c r="A1274" s="46" t="s">
        <v>1468</v>
      </c>
      <c r="B1274" s="46">
        <v>50516</v>
      </c>
      <c r="C1274" s="46" t="s">
        <v>1469</v>
      </c>
      <c r="D1274" s="46" t="s">
        <v>150</v>
      </c>
      <c r="E1274" s="46">
        <v>0</v>
      </c>
      <c r="F1274" s="48">
        <v>0</v>
      </c>
      <c r="G1274" s="49">
        <f>E1274/Resumo!$D$15</f>
        <v>0</v>
      </c>
    </row>
    <row r="1275" spans="1:7" x14ac:dyDescent="0.2">
      <c r="A1275" s="46" t="s">
        <v>1470</v>
      </c>
      <c r="B1275" s="46">
        <v>27678</v>
      </c>
      <c r="C1275" s="46" t="s">
        <v>1471</v>
      </c>
      <c r="D1275" s="46" t="s">
        <v>862</v>
      </c>
      <c r="E1275" s="46">
        <v>0</v>
      </c>
      <c r="F1275" s="48">
        <v>0</v>
      </c>
      <c r="G1275" s="49">
        <f>E1275/Resumo!$D$15</f>
        <v>0</v>
      </c>
    </row>
    <row r="1276" spans="1:7" x14ac:dyDescent="0.2">
      <c r="A1276" s="46" t="s">
        <v>1472</v>
      </c>
      <c r="B1276" s="46">
        <v>13420</v>
      </c>
      <c r="C1276" s="46" t="s">
        <v>1473</v>
      </c>
      <c r="D1276" s="46" t="s">
        <v>30</v>
      </c>
      <c r="E1276" s="46">
        <v>0</v>
      </c>
      <c r="F1276" s="48">
        <v>0</v>
      </c>
      <c r="G1276" s="49">
        <f>E1276/Resumo!$D$15</f>
        <v>0</v>
      </c>
    </row>
    <row r="1279" spans="1:7" x14ac:dyDescent="0.2">
      <c r="A1279" s="46" t="s">
        <v>1474</v>
      </c>
    </row>
    <row r="1280" spans="1:7" x14ac:dyDescent="0.2">
      <c r="A1280" s="46" t="s">
        <v>1475</v>
      </c>
    </row>
  </sheetData>
  <autoFilter ref="A1:I1276" xr:uid="{8927380B-FEDF-D146-A2A5-AD0742E646AE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27C3-E2F3-E440-95EC-F73703996D1F}">
  <dimension ref="A1:F30"/>
  <sheetViews>
    <sheetView tabSelected="1" workbookViewId="0">
      <selection activeCell="F20" sqref="F20"/>
    </sheetView>
  </sheetViews>
  <sheetFormatPr baseColWidth="10" defaultRowHeight="16" x14ac:dyDescent="0.2"/>
  <cols>
    <col min="1" max="1" width="22" customWidth="1"/>
    <col min="2" max="2" width="13" bestFit="1" customWidth="1"/>
    <col min="3" max="3" width="90.33203125" bestFit="1" customWidth="1"/>
    <col min="4" max="4" width="25.83203125" bestFit="1" customWidth="1"/>
  </cols>
  <sheetData>
    <row r="1" spans="3:6" ht="21" x14ac:dyDescent="0.25">
      <c r="C1" s="1" t="s">
        <v>0</v>
      </c>
      <c r="D1" s="2" t="s">
        <v>1</v>
      </c>
      <c r="E1" s="3" t="s">
        <v>2</v>
      </c>
      <c r="F1" s="14" t="s">
        <v>1479</v>
      </c>
    </row>
    <row r="2" spans="3:6" ht="21" x14ac:dyDescent="0.25">
      <c r="C2" s="12" t="s">
        <v>1489</v>
      </c>
      <c r="D2" s="4">
        <f>'Votos Nominais'!H5</f>
        <v>578298</v>
      </c>
      <c r="E2" s="5">
        <f>Table368121416204[[#This Row],[Votos]]/$D$10</f>
        <v>6.5078247776466758E-2</v>
      </c>
      <c r="F2" s="13"/>
    </row>
    <row r="3" spans="3:6" ht="21" x14ac:dyDescent="0.25">
      <c r="C3" s="12" t="s">
        <v>1486</v>
      </c>
      <c r="D3" s="4">
        <f>'Votos Nominais'!H28</f>
        <v>1093488</v>
      </c>
      <c r="E3" s="5">
        <f>Table368121416204[[#This Row],[Votos]]/$D$10</f>
        <v>0.12305469326297701</v>
      </c>
      <c r="F3" s="13"/>
    </row>
    <row r="4" spans="3:6" ht="21" x14ac:dyDescent="0.25">
      <c r="C4" s="12" t="s">
        <v>1487</v>
      </c>
      <c r="D4" s="4">
        <f>'Votos Nominais'!H56</f>
        <v>735275</v>
      </c>
      <c r="E4" s="5">
        <f>Table368121416204[[#This Row],[Votos]]/$D$10</f>
        <v>8.2743513956198347E-2</v>
      </c>
      <c r="F4" s="15">
        <f>SUM(E2:E4)</f>
        <v>0.27087645499564211</v>
      </c>
    </row>
    <row r="5" spans="3:6" ht="21" x14ac:dyDescent="0.25">
      <c r="C5" s="12" t="s">
        <v>1488</v>
      </c>
      <c r="D5" s="50">
        <f>B28-D2-D3-D4</f>
        <v>2046040</v>
      </c>
      <c r="E5" s="5">
        <f>Table368121416204[[#This Row],[Votos]]/$D$10</f>
        <v>0.23024927992239649</v>
      </c>
      <c r="F5" s="13"/>
    </row>
    <row r="6" spans="3:6" ht="21" x14ac:dyDescent="0.25">
      <c r="C6" s="12" t="s">
        <v>1490</v>
      </c>
      <c r="D6" s="4">
        <f>B29</f>
        <v>907494</v>
      </c>
      <c r="E6" s="5">
        <f>Table368121416204[[#This Row],[Votos]]/$D$10</f>
        <v>0.10212402496231514</v>
      </c>
      <c r="F6" s="13"/>
    </row>
    <row r="7" spans="3:6" ht="21" x14ac:dyDescent="0.25">
      <c r="C7" s="1" t="s">
        <v>3</v>
      </c>
      <c r="D7" s="4">
        <f>+B25</f>
        <v>668674</v>
      </c>
      <c r="E7" s="5">
        <f>Table368121416204[[#This Row],[Votos]]/$D$10</f>
        <v>7.524863003794087E-2</v>
      </c>
      <c r="F7" s="13"/>
    </row>
    <row r="8" spans="3:6" ht="21" x14ac:dyDescent="0.25">
      <c r="C8" s="1" t="s">
        <v>4</v>
      </c>
      <c r="D8" s="4">
        <f>B26</f>
        <v>916472</v>
      </c>
      <c r="E8" s="5">
        <f>Table368121416204[[#This Row],[Votos]]/$D$10</f>
        <v>0.10313435615581247</v>
      </c>
      <c r="F8" s="13"/>
    </row>
    <row r="9" spans="3:6" ht="21" x14ac:dyDescent="0.25">
      <c r="C9" s="1" t="s">
        <v>5</v>
      </c>
      <c r="D9" s="4">
        <f>B23</f>
        <v>1940454</v>
      </c>
      <c r="E9" s="5">
        <f>Table368121416204[[#This Row],[Votos]]/$D$10</f>
        <v>0.21836725392589293</v>
      </c>
      <c r="F9" s="15">
        <f>SUM(E5:E9)</f>
        <v>0.72912354500435794</v>
      </c>
    </row>
    <row r="10" spans="3:6" ht="21" x14ac:dyDescent="0.25">
      <c r="C10" s="1" t="s">
        <v>6</v>
      </c>
      <c r="D10" s="4">
        <f>SUM(D2:D9)</f>
        <v>8886195</v>
      </c>
      <c r="E10" s="5">
        <f>SUM(E2:E9)</f>
        <v>1</v>
      </c>
      <c r="F10" s="13"/>
    </row>
    <row r="11" spans="3:6" ht="21" x14ac:dyDescent="0.25">
      <c r="C11" s="1"/>
      <c r="D11" s="2"/>
      <c r="E11" s="6"/>
    </row>
    <row r="12" spans="3:6" ht="21" x14ac:dyDescent="0.25">
      <c r="C12" s="12" t="s">
        <v>1476</v>
      </c>
      <c r="D12" s="4" t="s">
        <v>7</v>
      </c>
      <c r="E12" s="5" t="s">
        <v>8</v>
      </c>
    </row>
    <row r="13" spans="3:6" ht="21" x14ac:dyDescent="0.25">
      <c r="C13" s="1" t="s">
        <v>9</v>
      </c>
      <c r="D13" s="4">
        <f>D2+D3+D4+D5+D6</f>
        <v>5360595</v>
      </c>
      <c r="E13" s="5">
        <f>D13/D10</f>
        <v>0.60324975988035379</v>
      </c>
    </row>
    <row r="14" spans="3:6" ht="21" x14ac:dyDescent="0.25">
      <c r="C14" s="1" t="s">
        <v>10</v>
      </c>
      <c r="D14" s="4">
        <f>D22</f>
        <v>55</v>
      </c>
      <c r="E14" s="4"/>
    </row>
    <row r="15" spans="3:6" ht="21" x14ac:dyDescent="0.25">
      <c r="C15" s="1" t="s">
        <v>11</v>
      </c>
      <c r="D15" s="4">
        <f>D13/D14</f>
        <v>97465.363636363632</v>
      </c>
      <c r="E15" s="4"/>
    </row>
    <row r="16" spans="3:6" ht="21" x14ac:dyDescent="0.25">
      <c r="C16" s="1" t="s">
        <v>12</v>
      </c>
      <c r="D16" s="4">
        <v>1275</v>
      </c>
      <c r="E16" s="4"/>
    </row>
    <row r="17" spans="1:5" ht="21" x14ac:dyDescent="0.25">
      <c r="C17" s="1" t="s">
        <v>13</v>
      </c>
      <c r="D17" s="4">
        <f>D16/D14</f>
        <v>23.181818181818183</v>
      </c>
      <c r="E17" s="4"/>
    </row>
    <row r="18" spans="1:5" ht="22" thickBot="1" x14ac:dyDescent="0.3">
      <c r="C18" s="7"/>
      <c r="D18" s="7"/>
      <c r="E18" s="7"/>
    </row>
    <row r="19" spans="1:5" x14ac:dyDescent="0.2">
      <c r="C19" t="s">
        <v>1477</v>
      </c>
    </row>
    <row r="20" spans="1:5" x14ac:dyDescent="0.2">
      <c r="C20" s="51" t="s">
        <v>1478</v>
      </c>
    </row>
    <row r="22" spans="1:5" x14ac:dyDescent="0.2">
      <c r="A22" t="s">
        <v>14</v>
      </c>
      <c r="B22" s="10">
        <v>8886195</v>
      </c>
      <c r="C22" t="s">
        <v>15</v>
      </c>
      <c r="D22" s="9">
        <v>55</v>
      </c>
    </row>
    <row r="23" spans="1:5" x14ac:dyDescent="0.2">
      <c r="A23" t="s">
        <v>16</v>
      </c>
      <c r="B23" s="10">
        <v>1940454</v>
      </c>
    </row>
    <row r="24" spans="1:5" x14ac:dyDescent="0.2">
      <c r="A24" t="s">
        <v>17</v>
      </c>
      <c r="B24" s="10">
        <v>6945741</v>
      </c>
    </row>
    <row r="25" spans="1:5" x14ac:dyDescent="0.2">
      <c r="A25" t="s">
        <v>3</v>
      </c>
      <c r="B25" s="10">
        <v>668674</v>
      </c>
    </row>
    <row r="26" spans="1:5" x14ac:dyDescent="0.2">
      <c r="A26" t="s">
        <v>4</v>
      </c>
      <c r="B26" s="10">
        <v>916472</v>
      </c>
    </row>
    <row r="27" spans="1:5" x14ac:dyDescent="0.2">
      <c r="A27" t="s">
        <v>18</v>
      </c>
      <c r="B27" s="10">
        <v>5360595</v>
      </c>
      <c r="C27" t="s">
        <v>11</v>
      </c>
      <c r="D27" s="11">
        <f>B27/D22</f>
        <v>97465.363636363632</v>
      </c>
    </row>
    <row r="28" spans="1:5" x14ac:dyDescent="0.2">
      <c r="A28" t="s">
        <v>19</v>
      </c>
      <c r="B28" s="10">
        <v>4453101</v>
      </c>
    </row>
    <row r="29" spans="1:5" x14ac:dyDescent="0.2">
      <c r="A29" t="s">
        <v>20</v>
      </c>
      <c r="B29" s="10">
        <v>907494</v>
      </c>
    </row>
    <row r="30" spans="1:5" x14ac:dyDescent="0.2">
      <c r="E30" s="8">
        <f>SUM(E31:E701)</f>
        <v>0</v>
      </c>
    </row>
  </sheetData>
  <hyperlinks>
    <hyperlink ref="C20" r:id="rId1" xr:uid="{8D6E6C1B-963A-3142-9EE9-E7A912B5902B}"/>
  </hyperlinks>
  <pageMargins left="0.75" right="0.75" top="1" bottom="1" header="0.5" footer="0.5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Votos Nominais</vt:lpstr>
      <vt:lpstr>Resumo</vt:lpstr>
      <vt:lpstr>Sao Paulo 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2020-08-16T20:43:54Z</dcterms:created>
  <dcterms:modified xsi:type="dcterms:W3CDTF">2020-08-16T21:59:02Z</dcterms:modified>
</cp:coreProperties>
</file>