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/Users/carlosrobertoteixeiranetto/Documents/Democracia/Eleicoes_2024/"/>
    </mc:Choice>
  </mc:AlternateContent>
  <xr:revisionPtr revIDLastSave="0" documentId="13_ncr:1_{3BC2A06B-C7AC-E14C-8627-E742AA45A5EC}" xr6:coauthVersionLast="47" xr6:coauthVersionMax="47" xr10:uidLastSave="{00000000-0000-0000-0000-000000000000}"/>
  <bookViews>
    <workbookView xWindow="360" yWindow="500" windowWidth="27540" windowHeight="16940" xr2:uid="{8EAC531D-5FA1-A249-9608-ED692403358C}"/>
  </bookViews>
  <sheets>
    <sheet name="Resumo" sheetId="7" r:id="rId1"/>
    <sheet name="Fontes" sheetId="2" r:id="rId2"/>
    <sheet name="Votos Nominais" sheetId="1" r:id="rId3"/>
    <sheet name="Chart1" sheetId="4" r:id="rId4"/>
    <sheet name="Chart2" sheetId="8" r:id="rId5"/>
    <sheet name="Partidos" sheetId="3" r:id="rId6"/>
    <sheet name="Eleitos 2016 a 2024" sheetId="5" r:id="rId7"/>
  </sheets>
  <definedNames>
    <definedName name="_xlnm._FilterDatabase" localSheetId="6" hidden="1">'Eleitos 2016 a 2024'!$A$1:$E$154</definedName>
    <definedName name="_xlnm._FilterDatabase" localSheetId="2" hidden="1">'Votos Nominais'!$A$1:$H$998</definedName>
  </definedNames>
  <calcPr calcId="191029"/>
  <pivotCaches>
    <pivotCache cacheId="396" r:id="rId8"/>
    <pivotCache cacheId="397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7" l="1"/>
  <c r="D31" i="7" s="1"/>
  <c r="A42" i="7"/>
  <c r="A20" i="7"/>
  <c r="A32" i="7" s="1"/>
  <c r="A18" i="7"/>
  <c r="A30" i="7" s="1"/>
  <c r="B10" i="7"/>
  <c r="A10" i="7"/>
  <c r="B9" i="7"/>
  <c r="A9" i="7"/>
  <c r="A1" i="7"/>
  <c r="B53" i="2"/>
  <c r="B54" i="2" s="1"/>
  <c r="A57" i="2" s="1"/>
  <c r="B56" i="2"/>
  <c r="B57" i="2"/>
  <c r="B40" i="2"/>
  <c r="A43" i="2"/>
  <c r="B45" i="2"/>
  <c r="B46" i="2"/>
  <c r="A56" i="2" l="1"/>
  <c r="B58" i="2"/>
  <c r="B60" i="2" s="1"/>
  <c r="E13" i="2" l="1"/>
  <c r="E12" i="2"/>
  <c r="E11" i="2"/>
  <c r="E10" i="2"/>
  <c r="E9" i="2"/>
  <c r="E8" i="2"/>
  <c r="D10" i="2"/>
  <c r="D9" i="2"/>
  <c r="D8" i="2"/>
  <c r="B32" i="7"/>
  <c r="C32" i="7" s="1"/>
  <c r="E31" i="7"/>
  <c r="E27" i="7"/>
  <c r="I23" i="7"/>
  <c r="E19" i="7"/>
  <c r="C43" i="7"/>
  <c r="C42" i="7"/>
  <c r="C41" i="7"/>
  <c r="C40" i="7"/>
  <c r="E15" i="7"/>
  <c r="C39" i="7"/>
  <c r="C38" i="7"/>
  <c r="C9" i="7"/>
  <c r="A7" i="7"/>
  <c r="A5" i="7"/>
  <c r="A4" i="7"/>
  <c r="D3" i="7"/>
  <c r="D15" i="7" s="1"/>
  <c r="D27" i="7" s="1"/>
  <c r="A3" i="7"/>
  <c r="A2" i="7"/>
  <c r="A15" i="7" l="1"/>
  <c r="A27" i="7" s="1"/>
  <c r="A39" i="7"/>
  <c r="A40" i="7"/>
  <c r="A16" i="7"/>
  <c r="A28" i="7" s="1"/>
  <c r="A41" i="7"/>
  <c r="A17" i="7"/>
  <c r="A29" i="7" s="1"/>
  <c r="A38" i="7"/>
  <c r="A14" i="7"/>
  <c r="A26" i="7" s="1"/>
  <c r="A43" i="7"/>
  <c r="A19" i="7"/>
  <c r="A31" i="7" s="1"/>
  <c r="C29" i="7"/>
  <c r="B41" i="7" s="1"/>
  <c r="F31" i="7"/>
  <c r="D11" i="2"/>
  <c r="C26" i="7"/>
  <c r="B38" i="7" s="1"/>
  <c r="F27" i="7"/>
  <c r="F19" i="7"/>
  <c r="I20" i="7"/>
  <c r="F15" i="7"/>
  <c r="C27" i="7"/>
  <c r="B39" i="7" s="1"/>
  <c r="C46" i="7"/>
  <c r="C47" i="7" s="1"/>
  <c r="C30" i="7"/>
  <c r="B42" i="7" s="1"/>
  <c r="B6" i="7"/>
  <c r="C28" i="7"/>
  <c r="B40" i="7" s="1"/>
  <c r="C31" i="7"/>
  <c r="B43" i="7" s="1"/>
  <c r="B46" i="7" l="1"/>
  <c r="B47" i="7" s="1"/>
  <c r="E6" i="3" l="1"/>
  <c r="E7" i="3"/>
  <c r="O22" i="3" l="1"/>
  <c r="O23" i="3"/>
  <c r="O24" i="3"/>
  <c r="O26" i="3"/>
  <c r="O33" i="3" s="1"/>
  <c r="O27" i="3"/>
  <c r="O28" i="3"/>
  <c r="O29" i="3"/>
  <c r="O30" i="3"/>
  <c r="O31" i="3"/>
  <c r="O32" i="3"/>
  <c r="N22" i="3"/>
  <c r="N23" i="3"/>
  <c r="N24" i="3"/>
  <c r="N26" i="3"/>
  <c r="N27" i="3"/>
  <c r="N28" i="3"/>
  <c r="N29" i="3"/>
  <c r="N30" i="3"/>
  <c r="N31" i="3"/>
  <c r="N32" i="3"/>
  <c r="N19" i="3"/>
  <c r="O19" i="3"/>
  <c r="B34" i="2"/>
  <c r="B36" i="2"/>
  <c r="B48" i="2" s="1"/>
  <c r="B32" i="2"/>
  <c r="B22" i="2"/>
  <c r="B25" i="2"/>
  <c r="B27" i="2"/>
  <c r="B41" i="2" s="1"/>
  <c r="B9" i="2"/>
  <c r="B13" i="2"/>
  <c r="D13" i="2" s="1"/>
  <c r="D12" i="2" s="1"/>
  <c r="B17" i="2"/>
  <c r="B43" i="2" s="1"/>
  <c r="H52" i="1"/>
  <c r="B3" i="7" s="1"/>
  <c r="H26" i="1"/>
  <c r="B42" i="2" l="1"/>
  <c r="B2" i="7"/>
  <c r="E3" i="7" s="1"/>
  <c r="B7" i="7"/>
  <c r="B5" i="7"/>
  <c r="B44" i="2" l="1"/>
  <c r="B4" i="7"/>
  <c r="B8" i="7" s="1"/>
  <c r="I8" i="7" s="1"/>
  <c r="B51" i="2" l="1"/>
  <c r="B47" i="2"/>
  <c r="E7" i="7"/>
  <c r="E8" i="7" s="1"/>
  <c r="I3" i="7"/>
  <c r="G3" i="7"/>
  <c r="B49" i="2" l="1"/>
  <c r="C51" i="2" s="1"/>
  <c r="B11" i="7"/>
  <c r="I11" i="7" s="1"/>
  <c r="P33" i="3"/>
  <c r="C47" i="2" l="1"/>
  <c r="C56" i="2"/>
  <c r="C2" i="7" s="1"/>
  <c r="C57" i="2"/>
  <c r="C3" i="7" s="1"/>
  <c r="D39" i="7" s="1"/>
  <c r="C60" i="2"/>
  <c r="C4" i="7" s="1"/>
  <c r="C58" i="2"/>
  <c r="C45" i="2"/>
  <c r="C49" i="2"/>
  <c r="C40" i="2"/>
  <c r="C46" i="2"/>
  <c r="C48" i="2"/>
  <c r="C7" i="7" s="1"/>
  <c r="D43" i="7" s="1"/>
  <c r="C43" i="2"/>
  <c r="C41" i="2"/>
  <c r="C5" i="7" s="1"/>
  <c r="D41" i="7" s="1"/>
  <c r="C42" i="2"/>
  <c r="C44" i="2"/>
  <c r="F3" i="7" l="1"/>
  <c r="C6" i="7"/>
  <c r="D42" i="7" s="1"/>
  <c r="H3" i="7"/>
  <c r="D40" i="7"/>
  <c r="D38" i="7"/>
  <c r="D46" i="7" s="1"/>
  <c r="D47" i="7" s="1"/>
  <c r="F7" i="7" l="1"/>
  <c r="F8" i="7" s="1"/>
  <c r="C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tc={BA32E8BF-5D7E-B144-9886-485977FC242B}</author>
    <author>tc={2D26BEA6-7F12-694D-85B9-3C62D2AC8BD2}</author>
  </authors>
  <commentList>
    <comment ref="B10" authorId="0" shapeId="0" xr:uid="{BA32E8BF-5D7E-B144-9886-485977FC242B}">
      <text>
        <t>[Threaded comment]
Your version of Excel allows you to read this threaded comment; however, any edits to it will get removed if the file is opened in a newer version of Excel. Learn more: https://go.microsoft.com/fwlink/?linkid=870924
Comment:
    No UOL não aparece como reeleito.</t>
      </text>
    </comment>
    <comment ref="B51" authorId="1" shapeId="0" xr:uid="{2D26BEA6-7F12-694D-85B9-3C62D2AC8BD2}">
      <text>
        <t>[Threaded comment]
Your version of Excel allows you to read this threaded comment; however, any edits to it will get removed if the file is opened in a newer version of Excel. Learn more: https://go.microsoft.com/fwlink/?linkid=870924
Comment:
    No UOL não aparece como reeleito.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tc={1BFAD3A7-5C49-A143-8155-FD236749864A}</author>
    <author>tc={1560C86B-62EF-F449-B30B-134E8E9ED89C}</author>
  </authors>
  <commentList>
    <comment ref="B26" authorId="0" shapeId="0" xr:uid="{1BFAD3A7-5C49-A143-8155-FD236749864A}">
      <text>
        <t>[Threaded comment]
Your version of Excel allows you to read this threaded comment; however, any edits to it will get removed if the file is opened in a newer version of Excel. Learn more: https://go.microsoft.com/fwlink/?linkid=870924
Comment:
    No UOL não aparece como reeleito.</t>
      </text>
    </comment>
    <comment ref="B37" authorId="1" shapeId="0" xr:uid="{1560C86B-62EF-F449-B30B-134E8E9ED89C}">
      <text>
        <t>[Threaded comment]
Your version of Excel allows you to read this threaded comment; however, any edits to it will get removed if the file is opened in a newer version of Excel. Learn more: https://go.microsoft.com/fwlink/?linkid=870924
Comment:
    No UOL não aparece como reeleito.</t>
      </text>
    </comment>
  </commentList>
</comments>
</file>

<file path=xl/sharedStrings.xml><?xml version="1.0" encoding="utf-8"?>
<sst xmlns="http://schemas.openxmlformats.org/spreadsheetml/2006/main" count="2854" uniqueCount="1199">
  <si>
    <t>REPUBLICANOS</t>
  </si>
  <si>
    <t>votos</t>
  </si>
  <si>
    <t>Votos a candidatos concorrentes · 87,27%</t>
  </si>
  <si>
    <t>Votos Válidos</t>
  </si>
  <si>
    <t>Anulados</t>
  </si>
  <si>
    <t>Anulados Sub Judice</t>
  </si>
  <si>
    <t>235.067 · 6,76%</t>
  </si>
  <si>
    <t>Nulos</t>
  </si>
  <si>
    <t>207.588 · 5,97%</t>
  </si>
  <si>
    <t>Em Branco</t>
  </si>
  <si>
    <t xml:space="preserve">Carlos Bolsonaro </t>
  </si>
  <si>
    <t>Reeleito</t>
  </si>
  <si>
    <t>PL</t>
  </si>
  <si>
    <t xml:space="preserve">Marcio Ribeiro </t>
  </si>
  <si>
    <t>PSD</t>
  </si>
  <si>
    <t xml:space="preserve">Tainá de Paula </t>
  </si>
  <si>
    <t>PT</t>
  </si>
  <si>
    <t xml:space="preserve">Carlo Caiado </t>
  </si>
  <si>
    <t xml:space="preserve">Rafael Aloisio Freitas </t>
  </si>
  <si>
    <t xml:space="preserve">Marcelo Diniz </t>
  </si>
  <si>
    <t xml:space="preserve">Rosa Fernandes </t>
  </si>
  <si>
    <t xml:space="preserve">Leniel Borel </t>
  </si>
  <si>
    <t>E</t>
  </si>
  <si>
    <t>PP</t>
  </si>
  <si>
    <t xml:space="preserve">Felipe Michel </t>
  </si>
  <si>
    <t xml:space="preserve">Joyce Trindade </t>
  </si>
  <si>
    <t xml:space="preserve">Cesar Maia </t>
  </si>
  <si>
    <t xml:space="preserve">Rick Azevedo </t>
  </si>
  <si>
    <t>PSOL</t>
  </si>
  <si>
    <t xml:space="preserve">Junior da Lucinha </t>
  </si>
  <si>
    <t xml:space="preserve">Helena Vieira </t>
  </si>
  <si>
    <t xml:space="preserve">Vera Lins </t>
  </si>
  <si>
    <t xml:space="preserve">Diego Vaz </t>
  </si>
  <si>
    <t xml:space="preserve">Salvino Oliveira </t>
  </si>
  <si>
    <t>Jorge Felippe</t>
  </si>
  <si>
    <t xml:space="preserve">Monica Benicio </t>
  </si>
  <si>
    <t xml:space="preserve">Felipe Boró </t>
  </si>
  <si>
    <t xml:space="preserve">Zico </t>
  </si>
  <si>
    <t xml:space="preserve">Poubel </t>
  </si>
  <si>
    <t xml:space="preserve">Marcio Santos </t>
  </si>
  <si>
    <t>PV</t>
  </si>
  <si>
    <t xml:space="preserve">Vitor Hugo </t>
  </si>
  <si>
    <t>MDB</t>
  </si>
  <si>
    <t xml:space="preserve">Tânia Bastos </t>
  </si>
  <si>
    <t xml:space="preserve">Talita Galhardo </t>
  </si>
  <si>
    <t>PSDB</t>
  </si>
  <si>
    <t xml:space="preserve">Luiz Ramos Filho </t>
  </si>
  <si>
    <t xml:space="preserve">Welington Dias </t>
  </si>
  <si>
    <t>PDT</t>
  </si>
  <si>
    <t xml:space="preserve">William Siri </t>
  </si>
  <si>
    <t xml:space="preserve">Jorge Canella </t>
  </si>
  <si>
    <t>UNIÃO</t>
  </si>
  <si>
    <t xml:space="preserve">Átila Nunes </t>
  </si>
  <si>
    <t xml:space="preserve">Inaldo Silva </t>
  </si>
  <si>
    <t xml:space="preserve">Willian Coelho </t>
  </si>
  <si>
    <t>DC</t>
  </si>
  <si>
    <t xml:space="preserve">Flávio Valle </t>
  </si>
  <si>
    <t xml:space="preserve">Jair da Mendes Gomes </t>
  </si>
  <si>
    <t>PRD</t>
  </si>
  <si>
    <t>Ulisses Marins</t>
  </si>
  <si>
    <t>Pastor Deangeles Percy</t>
  </si>
  <si>
    <t>Flavio Ganem</t>
  </si>
  <si>
    <t>AVANTE</t>
  </si>
  <si>
    <t xml:space="preserve">Thais Ferreira </t>
  </si>
  <si>
    <t xml:space="preserve">Tatiana Roque </t>
  </si>
  <si>
    <t>PSB</t>
  </si>
  <si>
    <t>Luciana Boiteux</t>
  </si>
  <si>
    <t>Flavio Pato</t>
  </si>
  <si>
    <t xml:space="preserve">Renato Moura </t>
  </si>
  <si>
    <t xml:space="preserve">Marcos Dias </t>
  </si>
  <si>
    <t>PODE</t>
  </si>
  <si>
    <t xml:space="preserve">Dr. Rogerio Amorim </t>
  </si>
  <si>
    <t xml:space="preserve">Paulo Messina </t>
  </si>
  <si>
    <t xml:space="preserve">Fabio Silva </t>
  </si>
  <si>
    <t>Rocal</t>
  </si>
  <si>
    <t xml:space="preserve">Pedro Duarte </t>
  </si>
  <si>
    <t>NOVO</t>
  </si>
  <si>
    <t>Donato</t>
  </si>
  <si>
    <t xml:space="preserve">Felipe Pires </t>
  </si>
  <si>
    <t>Paulo Pinheiro</t>
  </si>
  <si>
    <t xml:space="preserve">Maíra do MST </t>
  </si>
  <si>
    <t xml:space="preserve">Fernando Armelau </t>
  </si>
  <si>
    <t xml:space="preserve">Rodrigo Vizeu </t>
  </si>
  <si>
    <t>Clarice Chacon</t>
  </si>
  <si>
    <t>Dr Carlos Eduardo</t>
  </si>
  <si>
    <t xml:space="preserve">Rafael Satiê </t>
  </si>
  <si>
    <t xml:space="preserve">Gigi Castilho </t>
  </si>
  <si>
    <t xml:space="preserve">Leonel de Esquerda </t>
  </si>
  <si>
    <t xml:space="preserve">Dr Gilberto </t>
  </si>
  <si>
    <t>SOLIDARIEDADE</t>
  </si>
  <si>
    <t>Celso Costa</t>
  </si>
  <si>
    <t xml:space="preserve">Diego Faro </t>
  </si>
  <si>
    <t>Bernardo Egas</t>
  </si>
  <si>
    <t>Prof. Marcelo Martins</t>
  </si>
  <si>
    <t>Gabriel Costenaro</t>
  </si>
  <si>
    <t>Luciana Novaes</t>
  </si>
  <si>
    <t>Andre Luiz Filho</t>
  </si>
  <si>
    <t>Heloísa Helena</t>
  </si>
  <si>
    <t>REDE</t>
  </si>
  <si>
    <t>Felipe Brasileiro</t>
  </si>
  <si>
    <t>Alberto Szafran</t>
  </si>
  <si>
    <t>David Mariano</t>
  </si>
  <si>
    <t>Rafael Sorrilha</t>
  </si>
  <si>
    <t>Galô Fernandes</t>
  </si>
  <si>
    <t>Rosane Félix</t>
  </si>
  <si>
    <t>Gelby Justo</t>
  </si>
  <si>
    <t>Alana Passos</t>
  </si>
  <si>
    <t>Chagas Bola</t>
  </si>
  <si>
    <t>Rafael Thompson</t>
  </si>
  <si>
    <t xml:space="preserve">Jorge Babu </t>
  </si>
  <si>
    <t>Luciano Medeiros</t>
  </si>
  <si>
    <t>Vanessa da Silva Oliveira</t>
  </si>
  <si>
    <t xml:space="preserve">Kaio Brazão Filho </t>
  </si>
  <si>
    <t>Marcelo Maywald</t>
  </si>
  <si>
    <t>Eliel do Carmo</t>
  </si>
  <si>
    <t>Waguinho Cantor</t>
  </si>
  <si>
    <t>Suelen Bacana</t>
  </si>
  <si>
    <t>Dr João Ricardo</t>
  </si>
  <si>
    <t>Antonia Leite Barbosa</t>
  </si>
  <si>
    <t>Emanuel Alencar</t>
  </si>
  <si>
    <t>Niquinho</t>
  </si>
  <si>
    <t>Tiago Santana</t>
  </si>
  <si>
    <t xml:space="preserve">Garotinho </t>
  </si>
  <si>
    <t>Marcelino D' Almeida</t>
  </si>
  <si>
    <t>Alexandre Knoploch</t>
  </si>
  <si>
    <t>Monica Cunha</t>
  </si>
  <si>
    <t>Professor Charbel</t>
  </si>
  <si>
    <t>Marcelo Arar</t>
  </si>
  <si>
    <t>AGIR</t>
  </si>
  <si>
    <t>Marcos Braz</t>
  </si>
  <si>
    <t>Bebeto Tetra</t>
  </si>
  <si>
    <t>Pedro do Livro</t>
  </si>
  <si>
    <t>Lília Nunes</t>
  </si>
  <si>
    <t>Professor Marcello Barbosa</t>
  </si>
  <si>
    <t>Dr Marcos Paulo</t>
  </si>
  <si>
    <t>Robson Duarte</t>
  </si>
  <si>
    <t>Emerson Galdino</t>
  </si>
  <si>
    <t>Junior Mangueira</t>
  </si>
  <si>
    <t>Bencardino</t>
  </si>
  <si>
    <t>Alex Braz</t>
  </si>
  <si>
    <t>Daniel Martins</t>
  </si>
  <si>
    <t>Wellington José</t>
  </si>
  <si>
    <t>Fabinho da Feira</t>
  </si>
  <si>
    <t>Wagner Tavares</t>
  </si>
  <si>
    <t>Karla de Lucas da Rádio</t>
  </si>
  <si>
    <t>Mônica Francisco</t>
  </si>
  <si>
    <t>Renato Pellizzari</t>
  </si>
  <si>
    <t>Marcelo do Taxi</t>
  </si>
  <si>
    <t>Marcelinho das Comunidades</t>
  </si>
  <si>
    <t>Gilberto Palmares</t>
  </si>
  <si>
    <t>Roberto Monteiro</t>
  </si>
  <si>
    <t>PC DO B</t>
  </si>
  <si>
    <t>Dra. Renata</t>
  </si>
  <si>
    <t>Vandinho Tá On</t>
  </si>
  <si>
    <t>Cleibe do Rio</t>
  </si>
  <si>
    <t>Eliseu Kessler</t>
  </si>
  <si>
    <t>Fabinho Fernandes</t>
  </si>
  <si>
    <t>George Ital</t>
  </si>
  <si>
    <t>Procurador Mariano</t>
  </si>
  <si>
    <t>Alexandre Beça</t>
  </si>
  <si>
    <t>Jones Moura</t>
  </si>
  <si>
    <t>Jorge Pereira</t>
  </si>
  <si>
    <t>Pr Josias Cruz</t>
  </si>
  <si>
    <t>Dr Bruno Chagas</t>
  </si>
  <si>
    <t>André Barros</t>
  </si>
  <si>
    <t>Moisés Mago do App</t>
  </si>
  <si>
    <t>Marcelo Monfort</t>
  </si>
  <si>
    <t>George Neder</t>
  </si>
  <si>
    <t xml:space="preserve">Edson Santos </t>
  </si>
  <si>
    <t>Ronaldo Moreira Acs</t>
  </si>
  <si>
    <t>Renato de Paula</t>
  </si>
  <si>
    <t>Delegado Marcus Vinicius</t>
  </si>
  <si>
    <t>Babu Santana</t>
  </si>
  <si>
    <t>Nilton Caldeira</t>
  </si>
  <si>
    <t>Pedro Passione</t>
  </si>
  <si>
    <t>Professor Adalmir</t>
  </si>
  <si>
    <t>Rodrigo Mondego</t>
  </si>
  <si>
    <t>Lenilton Rodrigues</t>
  </si>
  <si>
    <t>MOBILIZA</t>
  </si>
  <si>
    <t>Pai Dario</t>
  </si>
  <si>
    <t>Professora Fátima Lima</t>
  </si>
  <si>
    <t>Pedro Augusto</t>
  </si>
  <si>
    <t>Professor João Malheiro</t>
  </si>
  <si>
    <t>Wagner Bororó</t>
  </si>
  <si>
    <t>Rafaela Albergaria</t>
  </si>
  <si>
    <t>Almeida do Progresso</t>
  </si>
  <si>
    <t>Luís Gustavo</t>
  </si>
  <si>
    <t>Waldir Brazão</t>
  </si>
  <si>
    <t>Mario Gomes</t>
  </si>
  <si>
    <t>Ingred Silveira</t>
  </si>
  <si>
    <t>Vinicius Cordeiro</t>
  </si>
  <si>
    <t>CIDADANIA</t>
  </si>
  <si>
    <t>Jarro Pipas</t>
  </si>
  <si>
    <t>Otavio Bergher</t>
  </si>
  <si>
    <t>Carol Guedes</t>
  </si>
  <si>
    <t>Cidinho Sampaio</t>
  </si>
  <si>
    <t>Leopoldo Canal</t>
  </si>
  <si>
    <t>Jeremias Di Caetés</t>
  </si>
  <si>
    <t>Pedro Porto</t>
  </si>
  <si>
    <t>Barão</t>
  </si>
  <si>
    <t>Luan Lennon</t>
  </si>
  <si>
    <t>Silvinho da Razao</t>
  </si>
  <si>
    <t>Serafim</t>
  </si>
  <si>
    <t>Dr. Sérgio Lopes</t>
  </si>
  <si>
    <t>Matheus Pão Quente</t>
  </si>
  <si>
    <t>Marcelo Manhaes</t>
  </si>
  <si>
    <t>Serginho Legado</t>
  </si>
  <si>
    <t>Sub Honório</t>
  </si>
  <si>
    <t>Dr João Branco</t>
  </si>
  <si>
    <t>Sandrão da Cut</t>
  </si>
  <si>
    <t>Arthur Cid Junior</t>
  </si>
  <si>
    <t>Professor Paschoal</t>
  </si>
  <si>
    <t>Lucia Gagliasso</t>
  </si>
  <si>
    <t>Chris da Quatro Patinhas</t>
  </si>
  <si>
    <t>Letícia Arsenio</t>
  </si>
  <si>
    <t>Júnior Augusto</t>
  </si>
  <si>
    <t>Cacau Cotta</t>
  </si>
  <si>
    <t>Canela Lado a Lado</t>
  </si>
  <si>
    <t>Giovanna Almeida</t>
  </si>
  <si>
    <t>UP</t>
  </si>
  <si>
    <t>Ronaldo Faria</t>
  </si>
  <si>
    <t>Davi PQD</t>
  </si>
  <si>
    <t>Almir Napoleao do Áureo</t>
  </si>
  <si>
    <t>João Diniz</t>
  </si>
  <si>
    <t>Mesac Bombeiro</t>
  </si>
  <si>
    <t>Pablo Mello</t>
  </si>
  <si>
    <t>Valderi Ravi'S</t>
  </si>
  <si>
    <t>Dr Sandro Família Monteiro</t>
  </si>
  <si>
    <t>Gisele Nascimento</t>
  </si>
  <si>
    <t>Gurgel</t>
  </si>
  <si>
    <t>Cleiton Deu Certo</t>
  </si>
  <si>
    <t>Pastor Sérgio Alves</t>
  </si>
  <si>
    <t>Coronel Márcio</t>
  </si>
  <si>
    <t>Prof Jonatas Castelo Branco</t>
  </si>
  <si>
    <t>Dr Edimilson Migowski</t>
  </si>
  <si>
    <t>Rodrigo Xuxa</t>
  </si>
  <si>
    <t>André Petinha</t>
  </si>
  <si>
    <t>PMB</t>
  </si>
  <si>
    <t>Oséias Santos</t>
  </si>
  <si>
    <t>Zé Colmeia</t>
  </si>
  <si>
    <t>Soldado Tobias</t>
  </si>
  <si>
    <t>Marcia Nunes</t>
  </si>
  <si>
    <t>Paulo Ferreira</t>
  </si>
  <si>
    <t>Luciane Costa</t>
  </si>
  <si>
    <t>Luisinho Amigo de Todos</t>
  </si>
  <si>
    <t>Eduardo Badu</t>
  </si>
  <si>
    <t>Camila Moradia</t>
  </si>
  <si>
    <t>Enfermeira Tati</t>
  </si>
  <si>
    <t>Patrícia Felix</t>
  </si>
  <si>
    <t>Sancler Mello</t>
  </si>
  <si>
    <t>Professor Mimo</t>
  </si>
  <si>
    <t>Chris Neri</t>
  </si>
  <si>
    <t>André Silva</t>
  </si>
  <si>
    <t>Suêd Haidar</t>
  </si>
  <si>
    <t>Marcus Naval</t>
  </si>
  <si>
    <t>Pedro da Coletiva Carioca</t>
  </si>
  <si>
    <t>Matheus Gabriel</t>
  </si>
  <si>
    <t>Luciano Garcia</t>
  </si>
  <si>
    <t>Keila Acaba Não Mundão</t>
  </si>
  <si>
    <t>Denis Moura</t>
  </si>
  <si>
    <t>Irapuã Jeferson</t>
  </si>
  <si>
    <t>Willian Correia</t>
  </si>
  <si>
    <t>Major Pires Vaz</t>
  </si>
  <si>
    <t>Jaiminho Lopes</t>
  </si>
  <si>
    <t>Marcio Garcia</t>
  </si>
  <si>
    <t>Carlinhos da Maré</t>
  </si>
  <si>
    <t>Doutor Azulay</t>
  </si>
  <si>
    <t>Janeyde do Calçadão</t>
  </si>
  <si>
    <t>Sandro Alves</t>
  </si>
  <si>
    <t>Dr Cury</t>
  </si>
  <si>
    <t>Leonardo Teco</t>
  </si>
  <si>
    <t>André Balbina</t>
  </si>
  <si>
    <t>André Monteiro</t>
  </si>
  <si>
    <t>Roberto Estacio</t>
  </si>
  <si>
    <t>Duda Mecânico</t>
  </si>
  <si>
    <t>Clayton Ferreira</t>
  </si>
  <si>
    <t>Marcio Hugo</t>
  </si>
  <si>
    <t>Sergio Neguinho</t>
  </si>
  <si>
    <t>Enfermeira Líbia</t>
  </si>
  <si>
    <t>Toninho Bondade</t>
  </si>
  <si>
    <t>Juju Social</t>
  </si>
  <si>
    <t>Nenenga do Moto Taxi</t>
  </si>
  <si>
    <t>Adriano Macias</t>
  </si>
  <si>
    <t>Major Adriana Kutwak</t>
  </si>
  <si>
    <t>Leo do Moa</t>
  </si>
  <si>
    <t>Ricardo Sá</t>
  </si>
  <si>
    <t>Professor Rogerio Pires</t>
  </si>
  <si>
    <t>Alexandre Rinaldi</t>
  </si>
  <si>
    <t>Abençoado Nilson</t>
  </si>
  <si>
    <t>Ricardo do Material</t>
  </si>
  <si>
    <t>Delon da Juventude</t>
  </si>
  <si>
    <t>Comandante Ribeiro Afonso</t>
  </si>
  <si>
    <t>Mariana de Souza</t>
  </si>
  <si>
    <t>Professor Vitor Rosário</t>
  </si>
  <si>
    <t>Robson Barreto</t>
  </si>
  <si>
    <t>Márcio Vieira</t>
  </si>
  <si>
    <t>Indianarae Siqueira</t>
  </si>
  <si>
    <t>Vanderlea Aguiar</t>
  </si>
  <si>
    <t>Nivea Salgado</t>
  </si>
  <si>
    <t>Marcello Capparelli</t>
  </si>
  <si>
    <t>Marcelo Gregory</t>
  </si>
  <si>
    <t>Professor Marcelo Macedo</t>
  </si>
  <si>
    <t>Paulinho do Aviário</t>
  </si>
  <si>
    <t>Alexandre Batista</t>
  </si>
  <si>
    <t>Pastor Eloi Varão</t>
  </si>
  <si>
    <t>Ruan Lira</t>
  </si>
  <si>
    <t>Leonardo de Oliveira</t>
  </si>
  <si>
    <t>Alexandre Freitas</t>
  </si>
  <si>
    <t>Doutora Glaucia Araujo</t>
  </si>
  <si>
    <t>Maria dos Camelôs</t>
  </si>
  <si>
    <t>De Loys Pelo Rio</t>
  </si>
  <si>
    <t>Paulo Ciro</t>
  </si>
  <si>
    <t>Kito da Creche</t>
  </si>
  <si>
    <t>Bia Aquino</t>
  </si>
  <si>
    <t>Adelson Guedes</t>
  </si>
  <si>
    <t>Pedro Rafael</t>
  </si>
  <si>
    <t>Professor Murdoch</t>
  </si>
  <si>
    <t>Kau Magno</t>
  </si>
  <si>
    <t>Jonathan do Sete Sete</t>
  </si>
  <si>
    <t>André Rios</t>
  </si>
  <si>
    <t>Diretora Ana Paula</t>
  </si>
  <si>
    <t>Reginaldo Coelho</t>
  </si>
  <si>
    <t>Robson Andre</t>
  </si>
  <si>
    <t>Robson Tavares'</t>
  </si>
  <si>
    <t>Kelly Valadão</t>
  </si>
  <si>
    <t>Delegado Davi Rodrigues</t>
  </si>
  <si>
    <t>Ralph Gracie</t>
  </si>
  <si>
    <t>Guilherme Leonel</t>
  </si>
  <si>
    <t>Professor Rogério Martins</t>
  </si>
  <si>
    <t>Monique Zuma</t>
  </si>
  <si>
    <t>Michelle Holanda</t>
  </si>
  <si>
    <t>Edna Gomes</t>
  </si>
  <si>
    <t>Ezequiel Oliveira</t>
  </si>
  <si>
    <t>Francisco Filho Chiquinho</t>
  </si>
  <si>
    <t>Roberta Mendes</t>
  </si>
  <si>
    <t>Elis Almeida</t>
  </si>
  <si>
    <t>Andrea do Castrinho</t>
  </si>
  <si>
    <t>Kaka Vem Ai</t>
  </si>
  <si>
    <t>Chiquinho Sepetiba</t>
  </si>
  <si>
    <t>Dra. Alexandra Menezes</t>
  </si>
  <si>
    <t>Max Senna</t>
  </si>
  <si>
    <t>Marcio Amaral</t>
  </si>
  <si>
    <t>Marcelão o Ano Todo</t>
  </si>
  <si>
    <t>Thiago Raboni</t>
  </si>
  <si>
    <t>Fabricio Amorelli</t>
  </si>
  <si>
    <t>Soneka Ribeiro</t>
  </si>
  <si>
    <t>Alexandre Batata</t>
  </si>
  <si>
    <t>Edevaldo Oliveira</t>
  </si>
  <si>
    <t xml:space="preserve">Inspetor Valney </t>
  </si>
  <si>
    <t>Clatia Vieira</t>
  </si>
  <si>
    <t>Livia Bonates</t>
  </si>
  <si>
    <t>Marcelo Azevedo</t>
  </si>
  <si>
    <t>Luciano Negão</t>
  </si>
  <si>
    <t>Marcelo Fritz</t>
  </si>
  <si>
    <t>Bradock</t>
  </si>
  <si>
    <t>Ronaldo Cunha</t>
  </si>
  <si>
    <t>Kelly Ferreira</t>
  </si>
  <si>
    <t>Marcelo BN</t>
  </si>
  <si>
    <t>Clayton Paixão</t>
  </si>
  <si>
    <t>Rodrigo Naval</t>
  </si>
  <si>
    <t>Professor Bruno Nascimento</t>
  </si>
  <si>
    <t>Barbara Barros</t>
  </si>
  <si>
    <t>Sergio Parafuso</t>
  </si>
  <si>
    <t>Professora Maurília Rodrigues</t>
  </si>
  <si>
    <t>Pantera</t>
  </si>
  <si>
    <t>Comandante Lúcio</t>
  </si>
  <si>
    <t>Professor Alexandre</t>
  </si>
  <si>
    <t>Adriana Valente</t>
  </si>
  <si>
    <t>Fabinho Maravilha</t>
  </si>
  <si>
    <t>Evandro Bocão</t>
  </si>
  <si>
    <t>Fabiano Carnevale</t>
  </si>
  <si>
    <t>Josimilson Santos</t>
  </si>
  <si>
    <t>Marcella Cigana</t>
  </si>
  <si>
    <t>Bibe Motos</t>
  </si>
  <si>
    <t>Major Elitusalém</t>
  </si>
  <si>
    <t xml:space="preserve">Alexandre Oliveira </t>
  </si>
  <si>
    <t>Naldinho Pipas</t>
  </si>
  <si>
    <t>Tunico o Amigo do Povo</t>
  </si>
  <si>
    <t>Santos do Social</t>
  </si>
  <si>
    <t>Sá Freire</t>
  </si>
  <si>
    <t>Viviane de Assis</t>
  </si>
  <si>
    <t>Lucas Vasques</t>
  </si>
  <si>
    <t>Kkaio</t>
  </si>
  <si>
    <t>Miriamlopesnaluta</t>
  </si>
  <si>
    <t>Pé Reto</t>
  </si>
  <si>
    <t>Professora Sonia Gaspar</t>
  </si>
  <si>
    <t>Jorginho Visão</t>
  </si>
  <si>
    <t>Renatinho da Kombi</t>
  </si>
  <si>
    <t>Dr Ricardo Bitencourt</t>
  </si>
  <si>
    <t>Gilmar Reis</t>
  </si>
  <si>
    <t>Gustavo Magnata</t>
  </si>
  <si>
    <t>JP Farelli</t>
  </si>
  <si>
    <t>Cacá</t>
  </si>
  <si>
    <t>Renata Manfrenate</t>
  </si>
  <si>
    <t>Felipe Berin</t>
  </si>
  <si>
    <t>Julio Guerreiro</t>
  </si>
  <si>
    <t>Professor Robson</t>
  </si>
  <si>
    <t>Roberto Cid</t>
  </si>
  <si>
    <t>Okinga</t>
  </si>
  <si>
    <t>Alvaro Tito</t>
  </si>
  <si>
    <t>Pastor Hildon Barbosa</t>
  </si>
  <si>
    <t>Tia Celia</t>
  </si>
  <si>
    <t>Marcelo Tchelo</t>
  </si>
  <si>
    <t>CB Benvindo Emilia do Bem</t>
  </si>
  <si>
    <t>Arthur da Costa</t>
  </si>
  <si>
    <t>Del</t>
  </si>
  <si>
    <t>Paolla Chaves</t>
  </si>
  <si>
    <t>Bispo Junior</t>
  </si>
  <si>
    <t>Sandra Albuquerque</t>
  </si>
  <si>
    <t>William Vilar</t>
  </si>
  <si>
    <t>Andinho DJ</t>
  </si>
  <si>
    <t>Ana Bantim</t>
  </si>
  <si>
    <t>Geovani Santos</t>
  </si>
  <si>
    <t>Mario Zeferino</t>
  </si>
  <si>
    <t>Indio Fernandes</t>
  </si>
  <si>
    <t>Ferrerinha do Hospital</t>
  </si>
  <si>
    <t>Rodrigo Multimidia</t>
  </si>
  <si>
    <t>Adriano Bernardo</t>
  </si>
  <si>
    <t>Nelsinho Gari</t>
  </si>
  <si>
    <t>Dra Ângela Tenório</t>
  </si>
  <si>
    <t>Rodrigo D'Oliveira</t>
  </si>
  <si>
    <t>Elias Alves</t>
  </si>
  <si>
    <t>Marcelao Carioca Games</t>
  </si>
  <si>
    <t>Clayton Motta</t>
  </si>
  <si>
    <t>Adeildo Vilela</t>
  </si>
  <si>
    <t>Ricardo Damiao</t>
  </si>
  <si>
    <t>Adilson Taipan</t>
  </si>
  <si>
    <t>Monique Rocha</t>
  </si>
  <si>
    <t>Capitão Prujansky Shalom</t>
  </si>
  <si>
    <t>Andre Maninho</t>
  </si>
  <si>
    <t>Victor Tiziano</t>
  </si>
  <si>
    <t>George Ramos</t>
  </si>
  <si>
    <t>Leandro Assumpção</t>
  </si>
  <si>
    <t>Rafael Murmura</t>
  </si>
  <si>
    <t>Ricardo Teixeira</t>
  </si>
  <si>
    <t>Pijama da Zona Oeste</t>
  </si>
  <si>
    <t>Jairo de Paula</t>
  </si>
  <si>
    <t>Rafael da Empada</t>
  </si>
  <si>
    <t>Leonardo Grossi</t>
  </si>
  <si>
    <t>Carlos Tatal</t>
  </si>
  <si>
    <t>Bilico Paim o Vizinho</t>
  </si>
  <si>
    <t>Adriana França</t>
  </si>
  <si>
    <t>Felipe Santana</t>
  </si>
  <si>
    <t>Dani Nunes</t>
  </si>
  <si>
    <t>Odalirio da Costa</t>
  </si>
  <si>
    <t>Rodrigo JJ</t>
  </si>
  <si>
    <t>Inêz Belarmino</t>
  </si>
  <si>
    <t>Lincolm Rodrigão</t>
  </si>
  <si>
    <t>Guilherme Oliveira</t>
  </si>
  <si>
    <t>Lucio Duarte</t>
  </si>
  <si>
    <t>Leozinho</t>
  </si>
  <si>
    <t>Professor Pedro Cavalcante</t>
  </si>
  <si>
    <t>Dr J Santana</t>
  </si>
  <si>
    <t>Professor Beto Moreira</t>
  </si>
  <si>
    <t>Gigante da Saúde</t>
  </si>
  <si>
    <t>Sandra Mara dos Bichinhos</t>
  </si>
  <si>
    <t>Rodrigo Riviere</t>
  </si>
  <si>
    <t>Renan do MLB</t>
  </si>
  <si>
    <t>Alex Brizola</t>
  </si>
  <si>
    <t>Diguinho</t>
  </si>
  <si>
    <t>Ricardo Chapolim</t>
  </si>
  <si>
    <t>Onassis</t>
  </si>
  <si>
    <t>Deise Menezes</t>
  </si>
  <si>
    <t>Jair Fernandes</t>
  </si>
  <si>
    <t>Alvarinho RC</t>
  </si>
  <si>
    <t>Jomara Knoff</t>
  </si>
  <si>
    <t>Josimar Ferreira</t>
  </si>
  <si>
    <t>Silvinho da CDD</t>
  </si>
  <si>
    <t>Sueli Pontes</t>
  </si>
  <si>
    <t>Nido da Padaria</t>
  </si>
  <si>
    <t>Carlos Vicente</t>
  </si>
  <si>
    <t>William Barbeiro</t>
  </si>
  <si>
    <t>Julio Kbça</t>
  </si>
  <si>
    <t>Paulo Cabelo</t>
  </si>
  <si>
    <t>Pingo do Gás</t>
  </si>
  <si>
    <t>Capitão Sérgio Alexandre</t>
  </si>
  <si>
    <t>Vivi Zampieri</t>
  </si>
  <si>
    <t>Chiquinho Trindade</t>
  </si>
  <si>
    <t>Débora Pontes</t>
  </si>
  <si>
    <t>Nadia Amancio</t>
  </si>
  <si>
    <t>Claudio Maravilha</t>
  </si>
  <si>
    <t>Carla M Moraes</t>
  </si>
  <si>
    <t>Junior da Marajó</t>
  </si>
  <si>
    <t>Careca do Frete</t>
  </si>
  <si>
    <t>Cezar Sant'Anna</t>
  </si>
  <si>
    <t>Ingrid Barbosa</t>
  </si>
  <si>
    <t>Henrique Ratinho</t>
  </si>
  <si>
    <t>Alexandre Katito</t>
  </si>
  <si>
    <t>Flavia Braz</t>
  </si>
  <si>
    <t>Beto da Praia</t>
  </si>
  <si>
    <t>Ze Junior</t>
  </si>
  <si>
    <t>Caroline Amorim</t>
  </si>
  <si>
    <t>Vladimir Paiva</t>
  </si>
  <si>
    <t>João Herbella</t>
  </si>
  <si>
    <t>Milton Bahia</t>
  </si>
  <si>
    <t>Barbara Sinedino</t>
  </si>
  <si>
    <t>PSTU</t>
  </si>
  <si>
    <t>Patricia Cardoso</t>
  </si>
  <si>
    <t>Roger Amorim</t>
  </si>
  <si>
    <t>Ernani Alves</t>
  </si>
  <si>
    <t>Arony Coletivo Jpa</t>
  </si>
  <si>
    <t>Professora Gravatá</t>
  </si>
  <si>
    <t>Du Rodrigues</t>
  </si>
  <si>
    <t>Fábio Cerqueira</t>
  </si>
  <si>
    <t>Anna Feio</t>
  </si>
  <si>
    <t>Monique Nogueira</t>
  </si>
  <si>
    <t>Chicão Pé No Chão</t>
  </si>
  <si>
    <t>Dr. Fabio de Oliveira</t>
  </si>
  <si>
    <t>Ricardo Coelho</t>
  </si>
  <si>
    <t>Professora Tânia Mara</t>
  </si>
  <si>
    <t>Tuninho da Bicicleta</t>
  </si>
  <si>
    <t>Dinny da Vila</t>
  </si>
  <si>
    <t>Rogerio Macumba</t>
  </si>
  <si>
    <t>Dias Veterano</t>
  </si>
  <si>
    <t>Shrek</t>
  </si>
  <si>
    <t>Gabriel Junior</t>
  </si>
  <si>
    <t>Kiko</t>
  </si>
  <si>
    <t>Dianna Yara</t>
  </si>
  <si>
    <t>Patrik Bombeiro</t>
  </si>
  <si>
    <t>Dra. Dani Brosco</t>
  </si>
  <si>
    <t>Bispo Pedro</t>
  </si>
  <si>
    <t>Renatinho Alves</t>
  </si>
  <si>
    <t>Janaína Sant¿Anna</t>
  </si>
  <si>
    <t>Caio Lopes</t>
  </si>
  <si>
    <t>Alex Coia</t>
  </si>
  <si>
    <t>Flavio Pacca</t>
  </si>
  <si>
    <t>Alexandrezonanorte</t>
  </si>
  <si>
    <t>Gilmar Amigo dos Animais</t>
  </si>
  <si>
    <t>Dr Magnelson</t>
  </si>
  <si>
    <t>Leo Meu Amigo</t>
  </si>
  <si>
    <t>Alex Costa</t>
  </si>
  <si>
    <t>José Everaldo</t>
  </si>
  <si>
    <t>Leo Motta</t>
  </si>
  <si>
    <t>Marcelinha Gorgulho</t>
  </si>
  <si>
    <t>Marcelo Braço</t>
  </si>
  <si>
    <t>Kianny Dafé</t>
  </si>
  <si>
    <t>CB de Guaratiba</t>
  </si>
  <si>
    <t>Mulheres Socialistas Elaine B</t>
  </si>
  <si>
    <t>Professor Vieira</t>
  </si>
  <si>
    <t>Simone Clara</t>
  </si>
  <si>
    <t>Liliam Sa</t>
  </si>
  <si>
    <t>Silva Socorrista</t>
  </si>
  <si>
    <t>César Almeida</t>
  </si>
  <si>
    <t>Vagner Russo</t>
  </si>
  <si>
    <t>Elias Liborio</t>
  </si>
  <si>
    <t>Carol Santos</t>
  </si>
  <si>
    <t>Professora Márcia Martins</t>
  </si>
  <si>
    <t>Marilea da Saúde</t>
  </si>
  <si>
    <t>Gustavo Bueno</t>
  </si>
  <si>
    <t>Coletiva Maracajá Rosapotiguar</t>
  </si>
  <si>
    <t>Beto Caldeirão</t>
  </si>
  <si>
    <t>Marcos Pato</t>
  </si>
  <si>
    <t>Vania Dutra</t>
  </si>
  <si>
    <t>Serginho Hondjakoff Cabeção</t>
  </si>
  <si>
    <t>Sonia do Brechó</t>
  </si>
  <si>
    <t>Dra. Vera Rebouças</t>
  </si>
  <si>
    <t>Ramon Abrahão</t>
  </si>
  <si>
    <t>Douglas Heliodoro</t>
  </si>
  <si>
    <t>Gisele Lancates</t>
  </si>
  <si>
    <t>Doguinho Zona Oeste</t>
  </si>
  <si>
    <t>Fabricio Brito</t>
  </si>
  <si>
    <t>Tia Glaucia</t>
  </si>
  <si>
    <t>Jeane Senadias</t>
  </si>
  <si>
    <t>Marcos Zenaide</t>
  </si>
  <si>
    <t>Achilles Martins</t>
  </si>
  <si>
    <t>Agles Steib</t>
  </si>
  <si>
    <t>Miguel PQD</t>
  </si>
  <si>
    <t>Sr Veraldo</t>
  </si>
  <si>
    <t>Fernando Colosso</t>
  </si>
  <si>
    <t>Thalles Eduardo</t>
  </si>
  <si>
    <t>Mestre Márcia</t>
  </si>
  <si>
    <t>Dra Sarita Paiva</t>
  </si>
  <si>
    <t>Enfermeira Luciene</t>
  </si>
  <si>
    <t>Jaky Habbylla</t>
  </si>
  <si>
    <t>Prof Alex Rubim</t>
  </si>
  <si>
    <t>Vivieane Cariello</t>
  </si>
  <si>
    <t>Missionária Carla Max</t>
  </si>
  <si>
    <t>Marcão Borges o Carioca</t>
  </si>
  <si>
    <t>Maristela Mendes</t>
  </si>
  <si>
    <t>Alex Lima</t>
  </si>
  <si>
    <t>Victor Reis</t>
  </si>
  <si>
    <t>Nildes Sampaio</t>
  </si>
  <si>
    <t>Tarzan de Vila Isabel</t>
  </si>
  <si>
    <t>Alca Moura</t>
  </si>
  <si>
    <t>Lú Rufino</t>
  </si>
  <si>
    <t>Cristiano Accioli</t>
  </si>
  <si>
    <t>Gabriela Lima</t>
  </si>
  <si>
    <t>Paulo de Almeida</t>
  </si>
  <si>
    <t>Paulo Ceciliano</t>
  </si>
  <si>
    <t>Pedro do Brasil</t>
  </si>
  <si>
    <t>Professora Ana Lima</t>
  </si>
  <si>
    <t>Ivan Fernandes</t>
  </si>
  <si>
    <t>Chico Dedel</t>
  </si>
  <si>
    <t>Doutora Thaís</t>
  </si>
  <si>
    <t>Elziane Ribeiro</t>
  </si>
  <si>
    <t>Gabriel Marques</t>
  </si>
  <si>
    <t>PCB</t>
  </si>
  <si>
    <t>Jaque Vasconcellos</t>
  </si>
  <si>
    <t>André Tenreiro</t>
  </si>
  <si>
    <t>Elza Ribeiro</t>
  </si>
  <si>
    <t>Roseli Ferreira</t>
  </si>
  <si>
    <t>Tia Lena</t>
  </si>
  <si>
    <t>Maradona de Bangu</t>
  </si>
  <si>
    <t>Amanda Mendes Surda</t>
  </si>
  <si>
    <t>Tia Tânia da Creche</t>
  </si>
  <si>
    <t>Doutor Iragildo Machado</t>
  </si>
  <si>
    <t>Adriana Parrini</t>
  </si>
  <si>
    <t>Vadinho</t>
  </si>
  <si>
    <t>Stives da Van</t>
  </si>
  <si>
    <t>Sandra Duarte</t>
  </si>
  <si>
    <t>Valdir Virgens</t>
  </si>
  <si>
    <t>Zé Rey</t>
  </si>
  <si>
    <t>Tia Lu do Transporte</t>
  </si>
  <si>
    <t>Yago Bryan</t>
  </si>
  <si>
    <t>Viviane Petisco</t>
  </si>
  <si>
    <t>Vicente Reis</t>
  </si>
  <si>
    <t>Leandro Rodrigues</t>
  </si>
  <si>
    <t>Marcio Karré</t>
  </si>
  <si>
    <t>Bombeira Mara da Saúde</t>
  </si>
  <si>
    <t>Sergio Corrêa</t>
  </si>
  <si>
    <t>Marcelle Lucas</t>
  </si>
  <si>
    <t>Ari Jorge Família</t>
  </si>
  <si>
    <t>Alex Farah</t>
  </si>
  <si>
    <t>Raphael Perdigao</t>
  </si>
  <si>
    <t>Carlos Ferreira</t>
  </si>
  <si>
    <t>Alex Leleco</t>
  </si>
  <si>
    <t>Cláudia Bodart</t>
  </si>
  <si>
    <t>Claudia Loyal</t>
  </si>
  <si>
    <t>Robson Monteiro</t>
  </si>
  <si>
    <t>Claus Rohr</t>
  </si>
  <si>
    <t>Andre Mendes</t>
  </si>
  <si>
    <t>Kelly Cristina</t>
  </si>
  <si>
    <t>Dr Sergio Mota</t>
  </si>
  <si>
    <t>Marcos Lopes</t>
  </si>
  <si>
    <t>Professor Marcelo Barata</t>
  </si>
  <si>
    <t>Lucy Rodrigues</t>
  </si>
  <si>
    <t>Professor Israel</t>
  </si>
  <si>
    <t>Lola da Paz</t>
  </si>
  <si>
    <t>Fabiano Orelha</t>
  </si>
  <si>
    <t>Topete</t>
  </si>
  <si>
    <t>Prof Alexandre Lopes</t>
  </si>
  <si>
    <t>Professora Flâmer Távora</t>
  </si>
  <si>
    <t>Talbinha</t>
  </si>
  <si>
    <t>Lilia Baptista</t>
  </si>
  <si>
    <t>Abraão</t>
  </si>
  <si>
    <t>Duda Melo</t>
  </si>
  <si>
    <t xml:space="preserve">Sandro Saldanha </t>
  </si>
  <si>
    <t>Bianca Costa</t>
  </si>
  <si>
    <t>Sergio Bessa</t>
  </si>
  <si>
    <t>Luís Maia</t>
  </si>
  <si>
    <t>Jorge Murilo</t>
  </si>
  <si>
    <t>Valquiria Eletricista</t>
  </si>
  <si>
    <t>Walace Meirelles</t>
  </si>
  <si>
    <t>Igor Oliveira</t>
  </si>
  <si>
    <t>Mano Kacau</t>
  </si>
  <si>
    <t>Camila Peçanha</t>
  </si>
  <si>
    <t>Sargento Carolina</t>
  </si>
  <si>
    <t>André Nazaré</t>
  </si>
  <si>
    <t>Fabinho do RH</t>
  </si>
  <si>
    <t>Jorlan da Comlurb</t>
  </si>
  <si>
    <t>Prof Enfermeiro Bruno Barbosa</t>
  </si>
  <si>
    <t>Sheila Barbosa</t>
  </si>
  <si>
    <t>Marcelo Ribeiro</t>
  </si>
  <si>
    <t>Vinicius Sanchez</t>
  </si>
  <si>
    <t>Marcos Gatinho</t>
  </si>
  <si>
    <t>Dr Lobão</t>
  </si>
  <si>
    <t>Joao Paulo Cavalcante</t>
  </si>
  <si>
    <t>Carla Kieling</t>
  </si>
  <si>
    <t>Dr Marcello Autran</t>
  </si>
  <si>
    <t>Xuxa de Costa Barros</t>
  </si>
  <si>
    <t>Capitão Paulo Chagas</t>
  </si>
  <si>
    <t>Shirlei Engel</t>
  </si>
  <si>
    <t>Gilmar da Saude</t>
  </si>
  <si>
    <t>Rogerio do Lava Jato</t>
  </si>
  <si>
    <t>Bolão</t>
  </si>
  <si>
    <t>Cleide Carneiro</t>
  </si>
  <si>
    <t>Beto Lobao</t>
  </si>
  <si>
    <t>Hilary Rouse</t>
  </si>
  <si>
    <t>Cantor Claudinho Maciel</t>
  </si>
  <si>
    <t>Genilson Barros</t>
  </si>
  <si>
    <t>Paulinho Karate</t>
  </si>
  <si>
    <t>Washington Sousa</t>
  </si>
  <si>
    <t>Gisele Barros</t>
  </si>
  <si>
    <t>Elyane Souza</t>
  </si>
  <si>
    <t>Luciana Tamburini</t>
  </si>
  <si>
    <t>Jorge Timba</t>
  </si>
  <si>
    <t>Rebeca Pestana</t>
  </si>
  <si>
    <t>Luiza Costa</t>
  </si>
  <si>
    <t>Val Comerciária</t>
  </si>
  <si>
    <t>Dr. Fernando Soares</t>
  </si>
  <si>
    <t>Aldinho Ribeiro</t>
  </si>
  <si>
    <t>Marcelo Araújo</t>
  </si>
  <si>
    <t>Débora Buonocore</t>
  </si>
  <si>
    <t>Félix Leite</t>
  </si>
  <si>
    <t>Rith Galdino das Ostomia</t>
  </si>
  <si>
    <t>Rodolfo Barros</t>
  </si>
  <si>
    <t>Alisson da Silva</t>
  </si>
  <si>
    <t>Toroca Pescador</t>
  </si>
  <si>
    <t>Rosalia Balbina</t>
  </si>
  <si>
    <t>Professora Rita Dias</t>
  </si>
  <si>
    <t>Ricardo Oliveira</t>
  </si>
  <si>
    <t>Barbara Ewers</t>
  </si>
  <si>
    <t>Ítalo Koster</t>
  </si>
  <si>
    <t>Sereia Rocha a Meninadosalgado</t>
  </si>
  <si>
    <t>Prof. Nilton Patrício</t>
  </si>
  <si>
    <t>Marco Balão</t>
  </si>
  <si>
    <t>Rodrigo Metal</t>
  </si>
  <si>
    <t>Willians Oliveira</t>
  </si>
  <si>
    <t>Lecymar Larubia</t>
  </si>
  <si>
    <t>DJ Gustavo</t>
  </si>
  <si>
    <t>Floricena Lima</t>
  </si>
  <si>
    <t>Prof Flavio</t>
  </si>
  <si>
    <t>Lucinha da Feira</t>
  </si>
  <si>
    <t>Cristiano Morais</t>
  </si>
  <si>
    <t>Ana Cláudia</t>
  </si>
  <si>
    <t>Henrique Cabeludo</t>
  </si>
  <si>
    <t>Eduardo Coelho</t>
  </si>
  <si>
    <t>Alex Ramos</t>
  </si>
  <si>
    <t>Jeremias</t>
  </si>
  <si>
    <t>Rosangela Lima</t>
  </si>
  <si>
    <t>Mari Canedo</t>
  </si>
  <si>
    <t>Hortencia Picciani</t>
  </si>
  <si>
    <t>Wilson do Hospital</t>
  </si>
  <si>
    <t>Henrique Silva do Esporte</t>
  </si>
  <si>
    <t>Ferreira</t>
  </si>
  <si>
    <t>Bebeto Amigo do Bairro</t>
  </si>
  <si>
    <t>Waguinho</t>
  </si>
  <si>
    <t>Ana Lucia Carvalho</t>
  </si>
  <si>
    <t>MC Cacau</t>
  </si>
  <si>
    <t>Glaucio Marujo</t>
  </si>
  <si>
    <t>Natasha Loba</t>
  </si>
  <si>
    <t>Beta Bastos</t>
  </si>
  <si>
    <t>Sidney Jesus</t>
  </si>
  <si>
    <t>Sargento Renata</t>
  </si>
  <si>
    <t>Serginho Tamo Junto</t>
  </si>
  <si>
    <t>Kaue Rocha</t>
  </si>
  <si>
    <t>Rayla Vieira da Silva</t>
  </si>
  <si>
    <t>Orestes Barbosa</t>
  </si>
  <si>
    <t>Norli Meneghini do Brasil</t>
  </si>
  <si>
    <t>Professor Fabiano</t>
  </si>
  <si>
    <t>Dr. Irany</t>
  </si>
  <si>
    <t>Dr Leonardo Aragão</t>
  </si>
  <si>
    <t>Messias PQD</t>
  </si>
  <si>
    <t>Giovanni Fisciletti</t>
  </si>
  <si>
    <t>Carla Torres</t>
  </si>
  <si>
    <t>Jorge Cardoso da Freguesia</t>
  </si>
  <si>
    <t>Leiza Gari</t>
  </si>
  <si>
    <t>Paolla Caitano</t>
  </si>
  <si>
    <t>Diogo Nascimento</t>
  </si>
  <si>
    <t>Alan Rodrigues</t>
  </si>
  <si>
    <t>Miltão Santos</t>
  </si>
  <si>
    <t>Jorge Santos</t>
  </si>
  <si>
    <t>Julinho MDF</t>
  </si>
  <si>
    <t>Bella Sisi</t>
  </si>
  <si>
    <t>Cristina do Coletivo Cidadão</t>
  </si>
  <si>
    <t>Penha do Viegas</t>
  </si>
  <si>
    <t>Marco Furtado</t>
  </si>
  <si>
    <t>Luiz Piloto</t>
  </si>
  <si>
    <t>Marquinho da Granito</t>
  </si>
  <si>
    <t>Paulo Aguiar</t>
  </si>
  <si>
    <t>Hela Castro</t>
  </si>
  <si>
    <t>Eduardo Pipito</t>
  </si>
  <si>
    <t>Zé da Vó</t>
  </si>
  <si>
    <t>Chiquinho da Ilha</t>
  </si>
  <si>
    <t>Professor Raphael</t>
  </si>
  <si>
    <t>Robson Faria</t>
  </si>
  <si>
    <t>Pedrosa</t>
  </si>
  <si>
    <t>Diego Diniz - o Xerife</t>
  </si>
  <si>
    <t>Ana Paula Goldbach</t>
  </si>
  <si>
    <t>Uziel Lima</t>
  </si>
  <si>
    <t>Jonatas Maia</t>
  </si>
  <si>
    <t>Bispa Rosilene Olimpio</t>
  </si>
  <si>
    <t>Solange Machado</t>
  </si>
  <si>
    <t>Bernard Batalha</t>
  </si>
  <si>
    <t>Angelica Marcelino</t>
  </si>
  <si>
    <t>Renatinha das Vargens</t>
  </si>
  <si>
    <t>Leandro Lopes</t>
  </si>
  <si>
    <t>Marleide Forte Abraço</t>
  </si>
  <si>
    <t>Claudin Moreno</t>
  </si>
  <si>
    <t>Michele Karê</t>
  </si>
  <si>
    <t>Tiago França</t>
  </si>
  <si>
    <t>Alex Sabino</t>
  </si>
  <si>
    <t>Ivan Dieggo</t>
  </si>
  <si>
    <t>Edson Pantera</t>
  </si>
  <si>
    <t>Marco Aurélio</t>
  </si>
  <si>
    <t>Luis PH</t>
  </si>
  <si>
    <t>Edson de Castro</t>
  </si>
  <si>
    <t>Psicóloga Alessandra Augusto</t>
  </si>
  <si>
    <t>Bruno Rodrigues</t>
  </si>
  <si>
    <t>Carlos Batista</t>
  </si>
  <si>
    <t>Bruno Moss</t>
  </si>
  <si>
    <t>Paulo Ganga</t>
  </si>
  <si>
    <t>Paulo Fernando</t>
  </si>
  <si>
    <t>Jorge Pinel da Bicicleta</t>
  </si>
  <si>
    <t>Pastora Georgia</t>
  </si>
  <si>
    <t>Elaine Ferreira</t>
  </si>
  <si>
    <t>Luciana Orozimbo</t>
  </si>
  <si>
    <t>Emilia Amoêdo</t>
  </si>
  <si>
    <t>Solange Souza</t>
  </si>
  <si>
    <t>Foca a Voz dos Renais</t>
  </si>
  <si>
    <t>Hiran Roedel</t>
  </si>
  <si>
    <t>Ubiratan o Bira</t>
  </si>
  <si>
    <t>Vania Monteiro</t>
  </si>
  <si>
    <t>Prof. Ricardo Maluf</t>
  </si>
  <si>
    <t>Serginho</t>
  </si>
  <si>
    <t>Felipi Soares</t>
  </si>
  <si>
    <t>Claudia Ferreira</t>
  </si>
  <si>
    <t>Andre Luiz Tavares dos Santos</t>
  </si>
  <si>
    <t>Luis Papai Noel do Leblon</t>
  </si>
  <si>
    <t>Andre Luiz</t>
  </si>
  <si>
    <t>Leleco Marçal</t>
  </si>
  <si>
    <t>Vania Ribeiro</t>
  </si>
  <si>
    <t>Sonia Malaquias</t>
  </si>
  <si>
    <t>Taíse Pelos Animais</t>
  </si>
  <si>
    <t>Dinho Valladares</t>
  </si>
  <si>
    <t>Alex Godinho</t>
  </si>
  <si>
    <t>Renata Cristina</t>
  </si>
  <si>
    <t>Valério</t>
  </si>
  <si>
    <t>Marta Barçante</t>
  </si>
  <si>
    <t>Rogério Marques</t>
  </si>
  <si>
    <t>Priscilla Xavier</t>
  </si>
  <si>
    <t>Pastora Neide Felisberto</t>
  </si>
  <si>
    <t>Ricardo Ladeira</t>
  </si>
  <si>
    <t>Gilberto Barreto o Coda</t>
  </si>
  <si>
    <t>Profª Gil Arruzo</t>
  </si>
  <si>
    <t>Andréa Moreno</t>
  </si>
  <si>
    <t>Gerson Moreira</t>
  </si>
  <si>
    <t>Duda Santoro</t>
  </si>
  <si>
    <t>Jorge Edson</t>
  </si>
  <si>
    <t>Emmanuel Viegas</t>
  </si>
  <si>
    <t>Veronica da Saúde</t>
  </si>
  <si>
    <t>Dra Rose Cabral</t>
  </si>
  <si>
    <t>GM André</t>
  </si>
  <si>
    <t>Danielle Santos</t>
  </si>
  <si>
    <t>Glaucio Pupe</t>
  </si>
  <si>
    <t>Souza</t>
  </si>
  <si>
    <t>Dr Arildo Junior</t>
  </si>
  <si>
    <t>Caçulinha o Amigo do Rio</t>
  </si>
  <si>
    <t>Dr. Valmir Fausto</t>
  </si>
  <si>
    <t>Tio do Cafezinho</t>
  </si>
  <si>
    <t>Tia Cris</t>
  </si>
  <si>
    <t>Marcos Solano</t>
  </si>
  <si>
    <t>Layana Araújo</t>
  </si>
  <si>
    <t>Lourdinha França</t>
  </si>
  <si>
    <t>Iene Dodó</t>
  </si>
  <si>
    <t>Tatiana Agda</t>
  </si>
  <si>
    <t>Carla Cout</t>
  </si>
  <si>
    <t>Bartolomeu França</t>
  </si>
  <si>
    <t>Wagner de Freitas</t>
  </si>
  <si>
    <t>Lazaro Arruda</t>
  </si>
  <si>
    <t>Erica Bispo</t>
  </si>
  <si>
    <t>Moacyr Junior</t>
  </si>
  <si>
    <t>Psicóloga Viviane Malheiros</t>
  </si>
  <si>
    <t>Mell Tamiozzo</t>
  </si>
  <si>
    <t>Raquel Wick</t>
  </si>
  <si>
    <t>Mãe Dayse</t>
  </si>
  <si>
    <t>Otacilio Filho</t>
  </si>
  <si>
    <t>Érico Siqueira</t>
  </si>
  <si>
    <t>Dra Maria Amélia</t>
  </si>
  <si>
    <t>Clemilda Cléo Mendonça</t>
  </si>
  <si>
    <t>Amelia Leal</t>
  </si>
  <si>
    <t>Eduardo Acosta</t>
  </si>
  <si>
    <t>Ricardo Pinheiro</t>
  </si>
  <si>
    <t>Gil Senna</t>
  </si>
  <si>
    <t>Dani Damasio</t>
  </si>
  <si>
    <t>João Eudes da Saúde</t>
  </si>
  <si>
    <t>Israel Atleta</t>
  </si>
  <si>
    <t>Lyah Felix</t>
  </si>
  <si>
    <t>Benny Guerreira</t>
  </si>
  <si>
    <t>Cícera Maria</t>
  </si>
  <si>
    <t>Wilton Cleber</t>
  </si>
  <si>
    <t>Professor Rubens da Saúde</t>
  </si>
  <si>
    <t>Marcelo Península</t>
  </si>
  <si>
    <t>Graça Figuraça</t>
  </si>
  <si>
    <t>Washington Jorge do Flamengo</t>
  </si>
  <si>
    <t>Bruno Marinho Neto</t>
  </si>
  <si>
    <t>Luiz Antonio Mathias</t>
  </si>
  <si>
    <t>Cidinho da Lotus</t>
  </si>
  <si>
    <t>Roberto Nascimento</t>
  </si>
  <si>
    <t>Edson Charly</t>
  </si>
  <si>
    <t>Luciana Cavalcante</t>
  </si>
  <si>
    <t>Carlos Nunes</t>
  </si>
  <si>
    <t>Flaviana Carvalho</t>
  </si>
  <si>
    <t>Olivia Stenzel</t>
  </si>
  <si>
    <t>Ivan Duran</t>
  </si>
  <si>
    <t>Sandra Aleixo</t>
  </si>
  <si>
    <t>Mombaça</t>
  </si>
  <si>
    <t>Luziene Queiroz</t>
  </si>
  <si>
    <t>Euzebio o Melhor da Auau</t>
  </si>
  <si>
    <t>Mônica D' Sá</t>
  </si>
  <si>
    <t>Erika Cardoso</t>
  </si>
  <si>
    <t>Solange do Charme</t>
  </si>
  <si>
    <t>Sidnei Hilário</t>
  </si>
  <si>
    <t>Prof Daniel Victor</t>
  </si>
  <si>
    <t>Jane de Andrade</t>
  </si>
  <si>
    <t>Claudia Azevedo</t>
  </si>
  <si>
    <t>Gonçalo Leoncio</t>
  </si>
  <si>
    <t>Alvimar Barbosa</t>
  </si>
  <si>
    <t>Luciana Nery</t>
  </si>
  <si>
    <t>Professora Melissa Macintyre</t>
  </si>
  <si>
    <t>Neidelly Farias</t>
  </si>
  <si>
    <t>Fernanda Mesquita</t>
  </si>
  <si>
    <t>Àgueda Moura</t>
  </si>
  <si>
    <t>Jorge Leibe</t>
  </si>
  <si>
    <t>Saimom</t>
  </si>
  <si>
    <t>Lico</t>
  </si>
  <si>
    <t>Sol Vega</t>
  </si>
  <si>
    <t>Dutra do Rio</t>
  </si>
  <si>
    <t>Lígia Alves</t>
  </si>
  <si>
    <t>Pedro Viana</t>
  </si>
  <si>
    <t>Carlão do Bem</t>
  </si>
  <si>
    <t>Ricardo Maratona</t>
  </si>
  <si>
    <t>Pastora Vania Aguiar</t>
  </si>
  <si>
    <t>Flavio Bernardes</t>
  </si>
  <si>
    <t>Luiz Família</t>
  </si>
  <si>
    <t>Liomar de Oliveira</t>
  </si>
  <si>
    <t>Dr Rubinho da Divineia</t>
  </si>
  <si>
    <t>Lis Salgueiro</t>
  </si>
  <si>
    <t>Elaine Fernandes</t>
  </si>
  <si>
    <t>Herman Guedes</t>
  </si>
  <si>
    <t>Marli Alves</t>
  </si>
  <si>
    <t>Andrea Araujo</t>
  </si>
  <si>
    <t>Jesus</t>
  </si>
  <si>
    <t>Leandro Paladino</t>
  </si>
  <si>
    <t>Jhoma</t>
  </si>
  <si>
    <t>Viviane Françoza</t>
  </si>
  <si>
    <t>Nonato Cabeleireiro</t>
  </si>
  <si>
    <t>Catia Nascimento</t>
  </si>
  <si>
    <t>Etiene Oliveira</t>
  </si>
  <si>
    <t>Gleice Corrêa</t>
  </si>
  <si>
    <t>Renato Stavale</t>
  </si>
  <si>
    <t>Francis Chocollat</t>
  </si>
  <si>
    <t>Luiza de Marilac</t>
  </si>
  <si>
    <t>Edilene das Matas Fechadas</t>
  </si>
  <si>
    <t>Débora Alves</t>
  </si>
  <si>
    <t>William Macedo</t>
  </si>
  <si>
    <t>Victor Menezes</t>
  </si>
  <si>
    <t>Simone Oliveira</t>
  </si>
  <si>
    <t>Ulisses Salgado</t>
  </si>
  <si>
    <t>Adriana Antunes</t>
  </si>
  <si>
    <t>Jaqueline Tovah</t>
  </si>
  <si>
    <t>Barreto</t>
  </si>
  <si>
    <t>Georgete Rocha</t>
  </si>
  <si>
    <t>Celso Jucá</t>
  </si>
  <si>
    <t>Vânia Amaro</t>
  </si>
  <si>
    <t>Fernando Machado</t>
  </si>
  <si>
    <t>Doutor Gildarte o Rodoviário</t>
  </si>
  <si>
    <t>Professora Gemma</t>
  </si>
  <si>
    <t>Rosangela do Ipase</t>
  </si>
  <si>
    <t>Fala Suzete Guerreira</t>
  </si>
  <si>
    <t>Rafael Benegão</t>
  </si>
  <si>
    <t>Cantora Roselene Martins</t>
  </si>
  <si>
    <t>Fabinho Chaves</t>
  </si>
  <si>
    <t>Ana Copeira</t>
  </si>
  <si>
    <t>Adriana Setubal</t>
  </si>
  <si>
    <t>Diogo Cerqueira</t>
  </si>
  <si>
    <t>Dra Denise Cordeiro</t>
  </si>
  <si>
    <t>Romulo Pimentel</t>
  </si>
  <si>
    <t>Fabiana Espíndola</t>
  </si>
  <si>
    <t>Denise Vieira</t>
  </si>
  <si>
    <t>Edna Pires</t>
  </si>
  <si>
    <t>Professor Douglas Mariano</t>
  </si>
  <si>
    <t>Pastora Rita Santos</t>
  </si>
  <si>
    <t>Alvaro Américo</t>
  </si>
  <si>
    <t>Joao Calandrini</t>
  </si>
  <si>
    <t>Maria Carmem</t>
  </si>
  <si>
    <t>Professor Baez</t>
  </si>
  <si>
    <t>Elba Barcellos</t>
  </si>
  <si>
    <t>Paulo Mattos</t>
  </si>
  <si>
    <t>Antonio Eudes</t>
  </si>
  <si>
    <t>Cida Melo</t>
  </si>
  <si>
    <t>Monayara Marcião</t>
  </si>
  <si>
    <t>Cristiane Franco</t>
  </si>
  <si>
    <t>Bruna Rubim</t>
  </si>
  <si>
    <t>Barb do Social</t>
  </si>
  <si>
    <t>Pollyanna Perita Scuderie</t>
  </si>
  <si>
    <t>Geógrafa Sandra Borges</t>
  </si>
  <si>
    <t>Paulo Lafayette</t>
  </si>
  <si>
    <t>Celia Menezes</t>
  </si>
  <si>
    <t>Anderson do Antran</t>
  </si>
  <si>
    <t>Enoyra Damm</t>
  </si>
  <si>
    <t>Helen Barreto</t>
  </si>
  <si>
    <t xml:space="preserve">Luan Monteiro </t>
  </si>
  <si>
    <t>PCO</t>
  </si>
  <si>
    <t>Isa Di Morais</t>
  </si>
  <si>
    <t>Gian Franco</t>
  </si>
  <si>
    <t>Cunha</t>
  </si>
  <si>
    <t>JC Augusto Chapolin</t>
  </si>
  <si>
    <t>Professora Janaina Ribeiro</t>
  </si>
  <si>
    <t>Joselia Silva</t>
  </si>
  <si>
    <t>Tia Sonia</t>
  </si>
  <si>
    <t>Eva Carvalho</t>
  </si>
  <si>
    <t>Superzefa</t>
  </si>
  <si>
    <t>Ercilia Silveira</t>
  </si>
  <si>
    <t>DJ Brandon Lee</t>
  </si>
  <si>
    <t>Fernando Rubano</t>
  </si>
  <si>
    <t xml:space="preserve">Vinicius Rodrigues </t>
  </si>
  <si>
    <t>Lenise Teixeira</t>
  </si>
  <si>
    <t>Loriene Vit´Ória</t>
  </si>
  <si>
    <t>Monika Kruz</t>
  </si>
  <si>
    <t>Miguel Agostinho</t>
  </si>
  <si>
    <t>Suely Cigolini</t>
  </si>
  <si>
    <t>Lucia Helena</t>
  </si>
  <si>
    <t>Marcio Paes</t>
  </si>
  <si>
    <t>Sara Ariane</t>
  </si>
  <si>
    <t>Camila</t>
  </si>
  <si>
    <t>Rejane Reis</t>
  </si>
  <si>
    <t>Tia Nise</t>
  </si>
  <si>
    <t>Jorge Muniz</t>
  </si>
  <si>
    <t>Deyse Nascimento</t>
  </si>
  <si>
    <t>Henrique Gama</t>
  </si>
  <si>
    <t>Fatima Damasceno</t>
  </si>
  <si>
    <t>Flavio Costa</t>
  </si>
  <si>
    <t>Fabiano Bramé</t>
  </si>
  <si>
    <t>Chris do Point</t>
  </si>
  <si>
    <t>Bruno Maia</t>
  </si>
  <si>
    <t>Eliane de Faria</t>
  </si>
  <si>
    <t>Willian da Maré</t>
  </si>
  <si>
    <t>Bruna Vermelho</t>
  </si>
  <si>
    <t>Etiene</t>
  </si>
  <si>
    <t>Paulo Fernandes</t>
  </si>
  <si>
    <t xml:space="preserve">Lennyn Castello Branco </t>
  </si>
  <si>
    <t>Renato Bastos</t>
  </si>
  <si>
    <t>Instrutor Bosoroy</t>
  </si>
  <si>
    <t>Rosalvo</t>
  </si>
  <si>
    <t>Vanda Marques</t>
  </si>
  <si>
    <t>Carmen Chamun</t>
  </si>
  <si>
    <t>Juarez Wailante</t>
  </si>
  <si>
    <t>Bruce Barbosa do Coletivo RPG</t>
  </si>
  <si>
    <t>Sam</t>
  </si>
  <si>
    <t>Sidneia</t>
  </si>
  <si>
    <t>Dudu Campinho</t>
  </si>
  <si>
    <t>Valéria Vilela</t>
  </si>
  <si>
    <t>Ione Favela</t>
  </si>
  <si>
    <t>Selma Barreto</t>
  </si>
  <si>
    <t>Marileide Faz</t>
  </si>
  <si>
    <t>https://noticias.uol.com.br/eleicoes/2024/apuracao/1turno/rj/rio-de-janeiro/</t>
  </si>
  <si>
    <t>https://resultados.tse.jus.br/oficial/app/index.html#/eleicao;e=e619;uf=rj;mu=60011;tipo=3;ufbu=rj;mubu=60011/resultados/cargo/13</t>
  </si>
  <si>
    <t>Nome Candidato</t>
  </si>
  <si>
    <t>Partido</t>
  </si>
  <si>
    <t>%</t>
  </si>
  <si>
    <t>Votos</t>
  </si>
  <si>
    <t>Eleito</t>
  </si>
  <si>
    <t>ordem 2</t>
  </si>
  <si>
    <t>Votos Acum</t>
  </si>
  <si>
    <t>Total de votos nominais</t>
  </si>
  <si>
    <t>Votos Legenda</t>
  </si>
  <si>
    <t>Votos Nulos</t>
  </si>
  <si>
    <t>Compareceram</t>
  </si>
  <si>
    <t>Votos válidos</t>
  </si>
  <si>
    <t>Votos nominais</t>
  </si>
  <si>
    <t>Votos para legenda</t>
  </si>
  <si>
    <t>Eleitorado apurado</t>
  </si>
  <si>
    <t>Comparecimento</t>
  </si>
  <si>
    <t>Abstenção</t>
  </si>
  <si>
    <t>inclui anulados subjudice</t>
  </si>
  <si>
    <t>Subtotal</t>
  </si>
  <si>
    <t>exclue anulados sub judice</t>
  </si>
  <si>
    <t>Abstenções</t>
  </si>
  <si>
    <t>Total Eleitores</t>
  </si>
  <si>
    <t>Quociente Eleitoral</t>
  </si>
  <si>
    <t>Cadeiras</t>
  </si>
  <si>
    <t>Sum of Votos</t>
  </si>
  <si>
    <t>Row Labels</t>
  </si>
  <si>
    <t>Grand Total</t>
  </si>
  <si>
    <t>(blank)</t>
  </si>
  <si>
    <t>Column Labels</t>
  </si>
  <si>
    <t>Count of Eleito</t>
  </si>
  <si>
    <t>Count of Reeleito</t>
  </si>
  <si>
    <t>Eleito/Reeleito</t>
  </si>
  <si>
    <t>Partidos com votos e sem cadeira</t>
  </si>
  <si>
    <t>cadeiras</t>
  </si>
  <si>
    <t>Brancos e Nulos</t>
  </si>
  <si>
    <t>Votaram nominalmente e não elegeram</t>
  </si>
  <si>
    <t>Elegeram nominalmente</t>
  </si>
  <si>
    <t>Candidatos</t>
  </si>
  <si>
    <t>VoteNet</t>
  </si>
  <si>
    <t>Quociente Eleitoral (QE)</t>
  </si>
  <si>
    <t>Não elegeram</t>
  </si>
  <si>
    <t>Reeleitos</t>
  </si>
  <si>
    <t>Ano</t>
  </si>
  <si>
    <t>CARLOS BOLSONARO</t>
  </si>
  <si>
    <t>GABRIEL MONTEIRO</t>
  </si>
  <si>
    <t>CESAR MAIA</t>
  </si>
  <si>
    <t>DEM</t>
  </si>
  <si>
    <t>CHICO ALENCAR</t>
  </si>
  <si>
    <t>MARCOS BRAZ</t>
  </si>
  <si>
    <t>ROSA FERNANDES</t>
  </si>
  <si>
    <t>PSC</t>
  </si>
  <si>
    <t>CARLO CAIADO</t>
  </si>
  <si>
    <t>LUCIANO VIEIRA</t>
  </si>
  <si>
    <t>MONICA BENICIO</t>
  </si>
  <si>
    <t>INALDO SILVA</t>
  </si>
  <si>
    <t>TERESA BERGHER</t>
  </si>
  <si>
    <t>FELIPE MICHEL</t>
  </si>
  <si>
    <t>JUNIOR DA LUCINHA</t>
  </si>
  <si>
    <t>MARCIO RIBEIRO</t>
  </si>
  <si>
    <t>VERA LINS</t>
  </si>
  <si>
    <t>TÂNIA BASTOS</t>
  </si>
  <si>
    <t>RAFAEL ALOISIO FREITAS</t>
  </si>
  <si>
    <t>JORGE FELIPPE</t>
  </si>
  <si>
    <t>VERÔNICA COSTA</t>
  </si>
  <si>
    <t>ALEXANDRE ISQUIERDO</t>
  </si>
  <si>
    <t>REIMONT</t>
  </si>
  <si>
    <t>JAIRINHO</t>
  </si>
  <si>
    <t>LUIZ CARLOS RAMOS FILHO</t>
  </si>
  <si>
    <t>PMN</t>
  </si>
  <si>
    <t>LUCIANA NOVAES</t>
  </si>
  <si>
    <t>WILLIAN COELHO</t>
  </si>
  <si>
    <t>PAULO PINHEIRO</t>
  </si>
  <si>
    <t>ULISSES MARINS</t>
  </si>
  <si>
    <t>LAURA CARNEIRO</t>
  </si>
  <si>
    <t>THAIS FERREIRA</t>
  </si>
  <si>
    <t>ZICO</t>
  </si>
  <si>
    <t>JAIR DA MENDES GOMES</t>
  </si>
  <si>
    <t>PROS</t>
  </si>
  <si>
    <t>WELLINGTON DIAS</t>
  </si>
  <si>
    <t>MARCELO ARAR</t>
  </si>
  <si>
    <t>PTB</t>
  </si>
  <si>
    <t>JONES MOURA</t>
  </si>
  <si>
    <t>RENATO MOURA</t>
  </si>
  <si>
    <t>PATRIOTA</t>
  </si>
  <si>
    <t>CELSO COSTA</t>
  </si>
  <si>
    <t>DR JOÃO RICARDO</t>
  </si>
  <si>
    <t>PEDRO DUARTE</t>
  </si>
  <si>
    <t>WILLIAM SIRI</t>
  </si>
  <si>
    <t>DR GILBERTO</t>
  </si>
  <si>
    <t>PTC</t>
  </si>
  <si>
    <t>DR MARCOS PAULO</t>
  </si>
  <si>
    <t>WALDIR BRAZÃO</t>
  </si>
  <si>
    <t>MARCIO SANTOS DE ARAUJO</t>
  </si>
  <si>
    <t>ROGÉRIO AMORIM</t>
  </si>
  <si>
    <t>PSL</t>
  </si>
  <si>
    <t>VITOR HUGO</t>
  </si>
  <si>
    <t xml:space="preserve"> PSC</t>
  </si>
  <si>
    <t xml:space="preserve"> PSOL - PSOL / PCB</t>
  </si>
  <si>
    <t xml:space="preserve"> DEM</t>
  </si>
  <si>
    <t xml:space="preserve"> PMDB</t>
  </si>
  <si>
    <t xml:space="preserve"> PP</t>
  </si>
  <si>
    <t xml:space="preserve"> PRB</t>
  </si>
  <si>
    <t xml:space="preserve"> PSDB - PSDB / PPS</t>
  </si>
  <si>
    <t xml:space="preserve"> NOVO</t>
  </si>
  <si>
    <t xml:space="preserve"> PTB</t>
  </si>
  <si>
    <t xml:space="preserve"> SD - SD / PSL</t>
  </si>
  <si>
    <t xml:space="preserve"> PT - PT / PC do B</t>
  </si>
  <si>
    <t xml:space="preserve"> PEN - PRTB / PROS / PEN</t>
  </si>
  <si>
    <t xml:space="preserve"> PROS - PRTB / PROS / PEN</t>
  </si>
  <si>
    <t xml:space="preserve"> PDT</t>
  </si>
  <si>
    <t xml:space="preserve"> PHS</t>
  </si>
  <si>
    <t xml:space="preserve"> PSD</t>
  </si>
  <si>
    <t xml:space="preserve"> PMN</t>
  </si>
  <si>
    <t xml:space="preserve"> PTN</t>
  </si>
  <si>
    <t xml:space="preserve"> PT do B - PT do B / PTC</t>
  </si>
  <si>
    <t>BISPO INALDO SILVA</t>
  </si>
  <si>
    <t>CHIQUINHO BRAZÃO</t>
  </si>
  <si>
    <t>CLÁUDIO CASTRO</t>
  </si>
  <si>
    <t>DAVID MIRANDA</t>
  </si>
  <si>
    <t>DRº JORGE MANAIA</t>
  </si>
  <si>
    <t>ELISEU KESSLER</t>
  </si>
  <si>
    <t>FERNANDO WILLIAM</t>
  </si>
  <si>
    <t>ITALO CIBA</t>
  </si>
  <si>
    <t>JOÃO MENDES DE JESUS</t>
  </si>
  <si>
    <t>LEANDRO LYRA</t>
  </si>
  <si>
    <t>LEONEL BRIZOLA NETO</t>
  </si>
  <si>
    <t>MARCELINO D'ALMEIDA</t>
  </si>
  <si>
    <t>MARCELLO SICILIANO</t>
  </si>
  <si>
    <t>MARIELLE FRANCO</t>
  </si>
  <si>
    <t>OTONI DE PAULA JR</t>
  </si>
  <si>
    <t>PAULO MESSINA</t>
  </si>
  <si>
    <t>PROFESSOR ADALMIR</t>
  </si>
  <si>
    <t>PROFESSOR CELIO LUPPARELLI</t>
  </si>
  <si>
    <t>RENATO CINCO</t>
  </si>
  <si>
    <t>ROGERIO ROCAL</t>
  </si>
  <si>
    <t>TARCÍSIO MOTTA</t>
  </si>
  <si>
    <t>THIAGO K. RIBEIRO</t>
  </si>
  <si>
    <t>VAL</t>
  </si>
  <si>
    <t>ZICO BACANA</t>
  </si>
  <si>
    <t>DR CARLOS EDUARDO</t>
  </si>
  <si>
    <t>TAINÁ DE PAULA</t>
  </si>
  <si>
    <t>Observação</t>
  </si>
  <si>
    <t>Suplente em mandato</t>
  </si>
  <si>
    <t>Count of Nome Candidato</t>
  </si>
  <si>
    <t>Minoria mais votada</t>
  </si>
  <si>
    <t>Maioria menos votada</t>
  </si>
  <si>
    <t>Não eleitos com mais votos que os eleitos</t>
  </si>
  <si>
    <t>Fonte:</t>
  </si>
  <si>
    <t>Caminho TSE&gt; Totalização&gt; Vereador &gt; Votos Válidos</t>
  </si>
  <si>
    <t>Votos Brancos</t>
  </si>
  <si>
    <t>Rio de Janeiro</t>
  </si>
  <si>
    <t xml:space="preserve">Ano: </t>
  </si>
  <si>
    <t>Cidade:</t>
  </si>
  <si>
    <t>Cargo:</t>
  </si>
  <si>
    <t>Vereadores</t>
  </si>
  <si>
    <t>UOL</t>
  </si>
  <si>
    <t>UOL ajustado</t>
  </si>
  <si>
    <t>Eleições 2020</t>
  </si>
  <si>
    <t>Eleições 2016</t>
  </si>
  <si>
    <t>Distribuição dos Eleitores</t>
  </si>
  <si>
    <t>Não elegeram nominalmente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</si>
</sst>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_-* #,##0.0_-;\-* #,##0.0_-;_-* &quot;-&quot;??_-;_-@_-"/>
    <numFmt numFmtId="166" formatCode="_-* #,##0_-;\-* #,##0_-;_-* &quot;-&quot;??_-;_-@_-"/>
    <numFmt numFmtId="167" formatCode="_(* #,##0_);_(* \(#,##0\);_(* &quot;-&quot;??_);_(@_)"/>
    <numFmt numFmtId="168" formatCode="#,##0_ ;[Red]\-#,##0\ "/>
    <numFmt numFmtId="169" formatCode="0_ ;\-0\ "/>
  </numFmts>
  <fonts count="7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  <font>
      <b/>
      <sz val="12"/>
      <color rgb="FF595959"/>
      <name val="Aptos Narrow"/>
      <family val="2"/>
      <scheme val="minor"/>
    </font>
    <font>
      <u/>
      <sz val="12"/>
      <color theme="10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21">
    <xf numFmtId="0" fontId="0" fillId="0" borderId="0" xfId="0"/>
    <xf numFmtId="3" fontId="0" fillId="0" borderId="0" xfId="0" applyNumberFormat="1"/>
    <xf numFmtId="10" fontId="0" fillId="0" borderId="0" xfId="0" applyNumberFormat="1"/>
    <xf numFmtId="0" fontId="3" fillId="2" borderId="0" xfId="0" applyFont="1" applyFill="1"/>
    <xf numFmtId="0" fontId="0" fillId="4" borderId="1" xfId="0" applyFill="1" applyBorder="1"/>
    <xf numFmtId="3" fontId="0" fillId="4" borderId="1" xfId="0" applyNumberFormat="1" applyFill="1" applyBorder="1"/>
    <xf numFmtId="0" fontId="0" fillId="3" borderId="1" xfId="0" applyFill="1" applyBorder="1"/>
    <xf numFmtId="3" fontId="0" fillId="3" borderId="1" xfId="0" applyNumberFormat="1" applyFill="1" applyBorder="1"/>
    <xf numFmtId="0" fontId="0" fillId="5" borderId="1" xfId="0" applyFill="1" applyBorder="1"/>
    <xf numFmtId="3" fontId="0" fillId="5" borderId="1" xfId="0" applyNumberFormat="1" applyFill="1" applyBorder="1"/>
    <xf numFmtId="164" fontId="3" fillId="2" borderId="0" xfId="2" applyNumberFormat="1" applyFont="1" applyFill="1"/>
    <xf numFmtId="164" fontId="0" fillId="3" borderId="1" xfId="2" applyNumberFormat="1" applyFont="1" applyFill="1" applyBorder="1"/>
    <xf numFmtId="164" fontId="0" fillId="4" borderId="1" xfId="2" applyNumberFormat="1" applyFont="1" applyFill="1" applyBorder="1"/>
    <xf numFmtId="164" fontId="0" fillId="5" borderId="1" xfId="2" applyNumberFormat="1" applyFont="1" applyFill="1" applyBorder="1"/>
    <xf numFmtId="164" fontId="0" fillId="0" borderId="0" xfId="2" applyNumberFormat="1" applyFont="1"/>
    <xf numFmtId="165" fontId="0" fillId="0" borderId="0" xfId="1" applyNumberFormat="1" applyFont="1"/>
    <xf numFmtId="166" fontId="0" fillId="0" borderId="0" xfId="1" applyNumberFormat="1" applyFont="1"/>
    <xf numFmtId="166" fontId="0" fillId="0" borderId="0" xfId="0" applyNumberFormat="1"/>
    <xf numFmtId="0" fontId="0" fillId="6" borderId="1" xfId="0" applyFill="1" applyBorder="1"/>
    <xf numFmtId="3" fontId="0" fillId="6" borderId="1" xfId="0" applyNumberFormat="1" applyFill="1" applyBorder="1"/>
    <xf numFmtId="10" fontId="0" fillId="6" borderId="1" xfId="0" applyNumberFormat="1" applyFill="1" applyBorder="1"/>
    <xf numFmtId="0" fontId="0" fillId="0" borderId="1" xfId="0" applyBorder="1"/>
    <xf numFmtId="0" fontId="0" fillId="7" borderId="1" xfId="0" applyFill="1" applyBorder="1"/>
    <xf numFmtId="3" fontId="0" fillId="7" borderId="1" xfId="0" applyNumberFormat="1" applyFill="1" applyBorder="1"/>
    <xf numFmtId="10" fontId="0" fillId="7" borderId="1" xfId="0" applyNumberFormat="1" applyFill="1" applyBorder="1"/>
    <xf numFmtId="166" fontId="0" fillId="7" borderId="1" xfId="1" applyNumberFormat="1" applyFont="1" applyFill="1" applyBorder="1"/>
    <xf numFmtId="9" fontId="0" fillId="7" borderId="1" xfId="2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1" xfId="0" applyNumberFormat="1" applyBorder="1"/>
    <xf numFmtId="166" fontId="0" fillId="0" borderId="1" xfId="1" applyNumberFormat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7" xfId="0" applyFont="1" applyBorder="1"/>
    <xf numFmtId="166" fontId="3" fillId="0" borderId="8" xfId="1" applyNumberFormat="1" applyFont="1" applyBorder="1"/>
    <xf numFmtId="0" fontId="3" fillId="0" borderId="1" xfId="0" applyFont="1" applyBorder="1"/>
    <xf numFmtId="3" fontId="3" fillId="0" borderId="1" xfId="0" applyNumberFormat="1" applyFont="1" applyBorder="1"/>
    <xf numFmtId="166" fontId="3" fillId="0" borderId="1" xfId="0" applyNumberFormat="1" applyFont="1" applyBorder="1"/>
    <xf numFmtId="3" fontId="3" fillId="0" borderId="8" xfId="0" applyNumberFormat="1" applyFont="1" applyBorder="1"/>
    <xf numFmtId="9" fontId="3" fillId="0" borderId="9" xfId="0" applyNumberFormat="1" applyFont="1" applyBorder="1"/>
    <xf numFmtId="166" fontId="0" fillId="0" borderId="4" xfId="1" applyNumberFormat="1" applyFont="1" applyBorder="1"/>
    <xf numFmtId="166" fontId="0" fillId="0" borderId="9" xfId="1" applyNumberFormat="1" applyFont="1" applyBorder="1"/>
    <xf numFmtId="9" fontId="3" fillId="0" borderId="1" xfId="0" applyNumberFormat="1" applyFont="1" applyBorder="1"/>
    <xf numFmtId="0" fontId="0" fillId="0" borderId="11" xfId="0" applyBorder="1"/>
    <xf numFmtId="0" fontId="3" fillId="0" borderId="14" xfId="0" applyFont="1" applyBorder="1"/>
    <xf numFmtId="0" fontId="0" fillId="0" borderId="14" xfId="0" applyBorder="1"/>
    <xf numFmtId="0" fontId="0" fillId="0" borderId="15" xfId="0" applyBorder="1"/>
    <xf numFmtId="164" fontId="0" fillId="0" borderId="4" xfId="0" applyNumberFormat="1" applyBorder="1"/>
    <xf numFmtId="164" fontId="0" fillId="0" borderId="6" xfId="0" applyNumberFormat="1" applyBorder="1"/>
    <xf numFmtId="167" fontId="0" fillId="0" borderId="1" xfId="1" applyNumberFormat="1" applyFont="1" applyBorder="1"/>
    <xf numFmtId="167" fontId="2" fillId="0" borderId="8" xfId="1" applyNumberFormat="1" applyFont="1" applyBorder="1"/>
    <xf numFmtId="167" fontId="0" fillId="0" borderId="1" xfId="0" applyNumberFormat="1" applyBorder="1"/>
    <xf numFmtId="164" fontId="0" fillId="0" borderId="1" xfId="2" applyNumberFormat="1" applyFont="1" applyBorder="1"/>
    <xf numFmtId="164" fontId="3" fillId="0" borderId="6" xfId="0" applyNumberFormat="1" applyFont="1" applyBorder="1"/>
    <xf numFmtId="164" fontId="3" fillId="0" borderId="6" xfId="2" applyNumberFormat="1" applyFont="1" applyBorder="1"/>
    <xf numFmtId="164" fontId="0" fillId="0" borderId="8" xfId="0" applyNumberFormat="1" applyBorder="1"/>
    <xf numFmtId="164" fontId="0" fillId="0" borderId="9" xfId="0" applyNumberFormat="1" applyBorder="1"/>
    <xf numFmtId="166" fontId="0" fillId="0" borderId="3" xfId="1" applyNumberFormat="1" applyFont="1" applyBorder="1"/>
    <xf numFmtId="0" fontId="0" fillId="0" borderId="0" xfId="0" applyAlignment="1">
      <alignment horizontal="center"/>
    </xf>
    <xf numFmtId="166" fontId="0" fillId="3" borderId="1" xfId="1" applyNumberFormat="1" applyFont="1" applyFill="1" applyBorder="1"/>
    <xf numFmtId="166" fontId="0" fillId="4" borderId="1" xfId="1" applyNumberFormat="1" applyFont="1" applyFill="1" applyBorder="1"/>
    <xf numFmtId="0" fontId="0" fillId="9" borderId="1" xfId="0" applyFill="1" applyBorder="1"/>
    <xf numFmtId="0" fontId="0" fillId="4" borderId="0" xfId="0" applyFill="1"/>
    <xf numFmtId="0" fontId="0" fillId="8" borderId="1" xfId="0" applyFill="1" applyBorder="1"/>
    <xf numFmtId="0" fontId="0" fillId="3" borderId="0" xfId="0" applyFill="1"/>
    <xf numFmtId="3" fontId="0" fillId="9" borderId="1" xfId="0" applyNumberFormat="1" applyFill="1" applyBorder="1"/>
    <xf numFmtId="166" fontId="0" fillId="4" borderId="0" xfId="1" applyNumberFormat="1" applyFont="1" applyFill="1" applyBorder="1"/>
    <xf numFmtId="3" fontId="0" fillId="8" borderId="1" xfId="0" applyNumberFormat="1" applyFill="1" applyBorder="1"/>
    <xf numFmtId="3" fontId="0" fillId="3" borderId="0" xfId="0" applyNumberFormat="1" applyFill="1"/>
    <xf numFmtId="166" fontId="0" fillId="3" borderId="0" xfId="1" applyNumberFormat="1" applyFont="1" applyFill="1" applyBorder="1"/>
    <xf numFmtId="3" fontId="0" fillId="4" borderId="0" xfId="0" applyNumberFormat="1" applyFill="1"/>
    <xf numFmtId="0" fontId="0" fillId="8" borderId="0" xfId="0" applyFill="1"/>
    <xf numFmtId="0" fontId="0" fillId="9" borderId="0" xfId="0" applyFill="1"/>
    <xf numFmtId="3" fontId="0" fillId="8" borderId="0" xfId="0" applyNumberFormat="1" applyFill="1"/>
    <xf numFmtId="3" fontId="0" fillId="9" borderId="0" xfId="0" applyNumberFormat="1" applyFill="1"/>
    <xf numFmtId="0" fontId="0" fillId="4" borderId="17" xfId="0" applyFill="1" applyBorder="1"/>
    <xf numFmtId="0" fontId="0" fillId="10" borderId="0" xfId="0" applyFill="1"/>
    <xf numFmtId="168" fontId="0" fillId="11" borderId="1" xfId="0" applyNumberFormat="1" applyFill="1" applyBorder="1"/>
    <xf numFmtId="0" fontId="0" fillId="11" borderId="1" xfId="0" applyFill="1" applyBorder="1"/>
    <xf numFmtId="168" fontId="0" fillId="11" borderId="1" xfId="1" applyNumberFormat="1" applyFont="1" applyFill="1" applyBorder="1"/>
    <xf numFmtId="3" fontId="0" fillId="11" borderId="1" xfId="0" applyNumberFormat="1" applyFill="1" applyBorder="1"/>
    <xf numFmtId="0" fontId="3" fillId="0" borderId="0" xfId="0" applyFont="1"/>
    <xf numFmtId="166" fontId="4" fillId="0" borderId="1" xfId="1" applyNumberFormat="1" applyFont="1" applyBorder="1"/>
    <xf numFmtId="166" fontId="3" fillId="0" borderId="1" xfId="1" applyNumberFormat="1" applyFont="1" applyBorder="1"/>
    <xf numFmtId="9" fontId="3" fillId="0" borderId="1" xfId="2" applyFont="1" applyBorder="1"/>
    <xf numFmtId="166" fontId="4" fillId="0" borderId="3" xfId="1" applyNumberFormat="1" applyFont="1" applyBorder="1"/>
    <xf numFmtId="164" fontId="0" fillId="0" borderId="3" xfId="2" applyNumberFormat="1" applyFont="1" applyBorder="1"/>
    <xf numFmtId="0" fontId="3" fillId="0" borderId="5" xfId="0" applyFont="1" applyBorder="1"/>
    <xf numFmtId="166" fontId="0" fillId="0" borderId="8" xfId="1" applyNumberFormat="1" applyFont="1" applyBorder="1"/>
    <xf numFmtId="164" fontId="0" fillId="0" borderId="8" xfId="2" applyNumberFormat="1" applyFont="1" applyBorder="1"/>
    <xf numFmtId="0" fontId="0" fillId="0" borderId="9" xfId="0" applyBorder="1"/>
    <xf numFmtId="164" fontId="3" fillId="0" borderId="1" xfId="2" applyNumberFormat="1" applyFont="1" applyBorder="1"/>
    <xf numFmtId="0" fontId="3" fillId="0" borderId="6" xfId="0" applyFont="1" applyBorder="1"/>
    <xf numFmtId="164" fontId="0" fillId="0" borderId="0" xfId="0" applyNumberFormat="1"/>
    <xf numFmtId="3" fontId="0" fillId="12" borderId="1" xfId="0" applyNumberFormat="1" applyFill="1" applyBorder="1"/>
    <xf numFmtId="0" fontId="0" fillId="0" borderId="19" xfId="0" applyBorder="1"/>
    <xf numFmtId="166" fontId="0" fillId="12" borderId="6" xfId="1" applyNumberFormat="1" applyFont="1" applyFill="1" applyBorder="1" applyAlignment="1">
      <alignment horizontal="center"/>
    </xf>
    <xf numFmtId="166" fontId="0" fillId="12" borderId="4" xfId="1" applyNumberFormat="1" applyFont="1" applyFill="1" applyBorder="1" applyAlignment="1">
      <alignment horizontal="center"/>
    </xf>
    <xf numFmtId="169" fontId="0" fillId="12" borderId="6" xfId="1" applyNumberFormat="1" applyFont="1" applyFill="1" applyBorder="1" applyAlignment="1">
      <alignment horizontal="center"/>
    </xf>
    <xf numFmtId="169" fontId="0" fillId="12" borderId="9" xfId="1" applyNumberFormat="1" applyFont="1" applyFill="1" applyBorder="1" applyAlignment="1">
      <alignment horizontal="center"/>
    </xf>
    <xf numFmtId="164" fontId="0" fillId="0" borderId="6" xfId="2" applyNumberFormat="1" applyFont="1" applyBorder="1"/>
    <xf numFmtId="164" fontId="3" fillId="0" borderId="9" xfId="2" applyNumberFormat="1" applyFont="1" applyBorder="1"/>
    <xf numFmtId="0" fontId="3" fillId="0" borderId="10" xfId="0" applyFont="1" applyBorder="1"/>
    <xf numFmtId="166" fontId="3" fillId="0" borderId="20" xfId="1" applyNumberFormat="1" applyFont="1" applyBorder="1"/>
    <xf numFmtId="164" fontId="3" fillId="0" borderId="21" xfId="0" applyNumberFormat="1" applyFont="1" applyBorder="1"/>
    <xf numFmtId="9" fontId="0" fillId="0" borderId="4" xfId="2" applyFont="1" applyBorder="1"/>
    <xf numFmtId="0" fontId="0" fillId="10" borderId="16" xfId="0" applyFill="1" applyBorder="1"/>
    <xf numFmtId="166" fontId="0" fillId="10" borderId="17" xfId="1" applyNumberFormat="1" applyFont="1" applyFill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166" fontId="0" fillId="0" borderId="3" xfId="1" applyNumberFormat="1" applyFont="1" applyBorder="1" applyAlignment="1">
      <alignment horizontal="right"/>
    </xf>
    <xf numFmtId="166" fontId="0" fillId="0" borderId="1" xfId="1" applyNumberFormat="1" applyFont="1" applyBorder="1" applyAlignment="1">
      <alignment horizontal="right"/>
    </xf>
    <xf numFmtId="0" fontId="5" fillId="0" borderId="18" xfId="0" applyFont="1" applyBorder="1" applyAlignment="1">
      <alignment horizontal="center" vertical="center" readingOrder="1"/>
    </xf>
    <xf numFmtId="0" fontId="5" fillId="0" borderId="12" xfId="0" applyFont="1" applyBorder="1" applyAlignment="1">
      <alignment horizontal="center" vertical="center" readingOrder="1"/>
    </xf>
    <xf numFmtId="0" fontId="5" fillId="0" borderId="13" xfId="0" applyFont="1" applyBorder="1" applyAlignment="1">
      <alignment horizontal="center" vertical="center" readingOrder="1"/>
    </xf>
    <xf numFmtId="0" fontId="6" fillId="0" borderId="19" xfId="3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2.xml"/><Relationship Id="rId10" Type="http://schemas.openxmlformats.org/officeDocument/2006/relationships/theme" Target="theme/theme1.xml"/><Relationship Id="rId4" Type="http://schemas.openxmlformats.org/officeDocument/2006/relationships/chartsheet" Target="chartsheets/sheet1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Distribuição dos Eleitores - Eleição 2024</a:t>
            </a:r>
          </a:p>
          <a:p>
            <a:pPr>
              <a:defRPr sz="2400"/>
            </a:pPr>
            <a:r>
              <a:rPr lang="en-US" sz="2400" baseline="0"/>
              <a:t>Rio de Janeiro - 51 Vereadores</a:t>
            </a:r>
            <a:endParaRPr lang="en-US" sz="2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27-884A-838B-68C40D84557C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27-884A-838B-68C40D84557C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27-884A-838B-68C40D84557C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27-884A-838B-68C40D84557C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127-884A-838B-68C40D84557C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127-884A-838B-68C40D84557C}"/>
              </c:ext>
            </c:extLst>
          </c:dPt>
          <c:dLbls>
            <c:dLbl>
              <c:idx val="4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127-884A-838B-68C40D8455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Resumo!$A$2:$A$7</c:f>
              <c:strCache>
                <c:ptCount val="6"/>
                <c:pt idx="0">
                  <c:v>Elegeram os 25 mais votados</c:v>
                </c:pt>
                <c:pt idx="1">
                  <c:v>Elegeram os 26 menos votados</c:v>
                </c:pt>
                <c:pt idx="2">
                  <c:v>Votaram nominalmente e não elegeram</c:v>
                </c:pt>
                <c:pt idx="3">
                  <c:v>Votos Legenda</c:v>
                </c:pt>
                <c:pt idx="4">
                  <c:v>Brancos e Nulos</c:v>
                </c:pt>
                <c:pt idx="5">
                  <c:v>Abstenções</c:v>
                </c:pt>
              </c:strCache>
            </c:strRef>
          </c:cat>
          <c:val>
            <c:numRef>
              <c:f>Resumo!$B$2:$B$7</c:f>
              <c:numCache>
                <c:formatCode>_-* #,##0_-;\-* #,##0_-;_-* "-"??_-;_-@_-</c:formatCode>
                <c:ptCount val="6"/>
                <c:pt idx="0">
                  <c:v>877553</c:v>
                </c:pt>
                <c:pt idx="1">
                  <c:v>428728</c:v>
                </c:pt>
                <c:pt idx="2">
                  <c:v>1549291</c:v>
                </c:pt>
                <c:pt idx="3">
                  <c:v>179053</c:v>
                </c:pt>
                <c:pt idx="4">
                  <c:v>442655</c:v>
                </c:pt>
                <c:pt idx="5">
                  <c:v>1532093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27-884A-838B-68C40D845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400912996777665"/>
          <c:y val="0.30420576606260302"/>
          <c:w val="0.28780612244897957"/>
          <c:h val="0.329008896210873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Distribuição dos Eleitores - Eleição 2024</a:t>
            </a:r>
          </a:p>
          <a:p>
            <a:pPr>
              <a:defRPr sz="2400"/>
            </a:pPr>
            <a:r>
              <a:rPr lang="en-US" sz="2400" baseline="0"/>
              <a:t>Rio de Janeiro - 51 Vereadores</a:t>
            </a:r>
            <a:endParaRPr lang="en-US" sz="2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EB-1D4E-8F06-3BB2ABABBF0C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EB-1D4E-8F06-3BB2ABABBF0C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2EB-1D4E-8F06-3BB2ABABBF0C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2EB-1D4E-8F06-3BB2ABABBF0C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2EB-1D4E-8F06-3BB2ABABBF0C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2EB-1D4E-8F06-3BB2ABABBF0C}"/>
              </c:ext>
            </c:extLst>
          </c:dPt>
          <c:dLbls>
            <c:dLbl>
              <c:idx val="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2EB-1D4E-8F06-3BB2ABABBF0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Resumo!$A$2:$A$7</c:f>
              <c:strCache>
                <c:ptCount val="6"/>
                <c:pt idx="0">
                  <c:v>Elegeram os 25 mais votados</c:v>
                </c:pt>
                <c:pt idx="1">
                  <c:v>Elegeram os 26 menos votados</c:v>
                </c:pt>
                <c:pt idx="2">
                  <c:v>Votaram nominalmente e não elegeram</c:v>
                </c:pt>
                <c:pt idx="3">
                  <c:v>Votos Legenda</c:v>
                </c:pt>
                <c:pt idx="4">
                  <c:v>Brancos e Nulos</c:v>
                </c:pt>
                <c:pt idx="5">
                  <c:v>Abstenções</c:v>
                </c:pt>
              </c:strCache>
            </c:strRef>
          </c:cat>
          <c:val>
            <c:numRef>
              <c:f>Resumo!$C$2:$C$7</c:f>
              <c:numCache>
                <c:formatCode>0.0%</c:formatCode>
                <c:ptCount val="6"/>
                <c:pt idx="0">
                  <c:v>0.17518220344142871</c:v>
                </c:pt>
                <c:pt idx="1">
                  <c:v>8.55851620552113E-2</c:v>
                </c:pt>
                <c:pt idx="2">
                  <c:v>0.30927842666138056</c:v>
                </c:pt>
                <c:pt idx="3">
                  <c:v>3.5743595056706698E-2</c:v>
                </c:pt>
                <c:pt idx="4">
                  <c:v>8.8365350314300817E-2</c:v>
                </c:pt>
                <c:pt idx="5">
                  <c:v>0.30584526247097193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2EB-1D4E-8F06-3BB2ABABB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39876476906552"/>
          <c:y val="0.18076260296540367"/>
          <c:w val="0.32463748657357677"/>
          <c:h val="0.329008896210873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BD8DEAA-0C06-9C49-9E17-0C6781EAF3B2}">
  <sheetPr/>
  <sheetViews>
    <sheetView zoomScale="12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E18C8C4-39F9-7E4A-BB23-2DD7AC9E0294}">
  <sheetPr/>
  <sheetViews>
    <sheetView zoomScale="12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0000" cy="607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EA76E4-6857-76E3-726A-22BB02FFF57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0000" cy="607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77B282-B89B-57B5-8A38-A0DD6FACE49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0.54565</cdr:x>
      <cdr:y>0.76771</cdr:y>
    </cdr:from>
    <cdr:to>
      <cdr:x>1</cdr:x>
      <cdr:y>0.98368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EB98AFAC-981F-5071-D342-9F84FDD23CD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00" y="4660001"/>
          <a:ext cx="4230000" cy="1310950"/>
        </a:xfrm>
        <a:prstGeom xmlns:a="http://schemas.openxmlformats.org/drawingml/2006/main" prst="rect">
          <a:avLst/>
        </a:prstGeom>
      </cdr:spPr>
    </cdr:pic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Carlos Teixeira" id="{E3656250-CF7F-8042-901D-FD877E6A37C3}" userId="46199da815e029d2" providerId="Windows Liv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Teixeira" refreshedDate="45588.817664699076" createdVersion="8" refreshedVersion="8" minRefreshableVersion="3" recordCount="997" xr:uid="{AF5EC5AA-E4B0-C142-9555-2664ABF3723C}">
  <cacheSource type="worksheet">
    <worksheetSource ref="A1:H998" sheet="Votos Nominais"/>
  </cacheSource>
  <cacheFields count="9">
    <cacheField name="Nome Candidato" numFmtId="0">
      <sharedItems/>
    </cacheField>
    <cacheField name="Reeleito" numFmtId="0">
      <sharedItems containsBlank="1" count="3">
        <s v="Reeleito"/>
        <s v="E"/>
        <m/>
      </sharedItems>
    </cacheField>
    <cacheField name="Partido" numFmtId="0">
      <sharedItems count="28">
        <s v="PL"/>
        <s v="PSD"/>
        <s v="PT"/>
        <s v="PP"/>
        <s v="PSOL"/>
        <s v="PV"/>
        <s v="MDB"/>
        <s v="REPUBLICANOS"/>
        <s v="PSDB"/>
        <s v="PDT"/>
        <s v="UNIÃO"/>
        <s v="DC"/>
        <s v="PRD"/>
        <s v="PSB"/>
        <s v="PODE"/>
        <s v="NOVO"/>
        <s v="SOLIDARIEDADE"/>
        <s v="AVANTE"/>
        <s v="REDE"/>
        <s v="AGIR"/>
        <s v="PC DO B"/>
        <s v="MOBILIZA"/>
        <s v="CIDADANIA"/>
        <s v="UP"/>
        <s v="PMB"/>
        <s v="PSTU"/>
        <s v="PCB"/>
        <s v="PCO"/>
      </sharedItems>
    </cacheField>
    <cacheField name="%" numFmtId="164">
      <sharedItems containsSemiMixedTypes="0" containsString="0" containsNumber="1" minValue="0" maxValue="4.2999999999999997E-2"/>
    </cacheField>
    <cacheField name="Votos" numFmtId="3">
      <sharedItems containsSemiMixedTypes="0" containsString="0" containsNumber="1" containsInteger="1" minValue="0" maxValue="130480"/>
    </cacheField>
    <cacheField name="ordem 1" numFmtId="0">
      <sharedItems containsSemiMixedTypes="0" containsString="0" containsNumber="1" containsInteger="1" minValue="1" maxValue="4036"/>
    </cacheField>
    <cacheField name="Eleito" numFmtId="0">
      <sharedItems containsBlank="1" count="2">
        <s v="Eleito"/>
        <m/>
      </sharedItems>
    </cacheField>
    <cacheField name="ordem 2" numFmtId="0">
      <sharedItems containsString="0" containsBlank="1" containsNumber="1" containsInteger="1" minValue="1" maxValue="51"/>
    </cacheField>
    <cacheField name="Votos Acum" numFmtId="0">
      <sharedItems containsString="0" containsBlank="1" containsNumber="1" containsInteger="1" minValue="428728" maxValue="87755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Teixeira" refreshedDate="45589.4635380787" createdVersion="8" refreshedVersion="8" minRefreshableVersion="3" recordCount="153" xr:uid="{DAEE041E-81A1-A34E-AA93-56FB1C8E19D0}">
  <cacheSource type="worksheet">
    <worksheetSource ref="A1:F154" sheet="Eleitos 2016 a 2024"/>
  </cacheSource>
  <cacheFields count="6">
    <cacheField name="Nome Candidato" numFmtId="0">
      <sharedItems count="97">
        <s v="ALEXANDRE ISQUIERDO"/>
        <s v="Átila Nunes "/>
        <s v="BISPO INALDO SILVA"/>
        <s v="CARLO CAIADO"/>
        <s v="CARLOS BOLSONARO"/>
        <s v="CELSO COSTA"/>
        <s v="CESAR MAIA"/>
        <s v="CHICO ALENCAR"/>
        <s v="CHIQUINHO BRAZÃO"/>
        <s v="CLÁUDIO CASTRO"/>
        <s v="DAVID MIRANDA"/>
        <s v="Diego Faro "/>
        <s v="Diego Vaz "/>
        <s v="DR CARLOS EDUARDO"/>
        <s v="DR GILBERTO"/>
        <s v="DR JOÃO RICARDO"/>
        <s v="DR MARCOS PAULO"/>
        <s v="Dr. Rogerio Amorim "/>
        <s v="DRº JORGE MANAIA"/>
        <s v="ELISEU KESSLER"/>
        <s v="Fabio Silva "/>
        <s v="Felipe Boró "/>
        <s v="FELIPE MICHEL"/>
        <s v="Felipe Pires "/>
        <s v="Fernando Armelau "/>
        <s v="FERNANDO WILLIAM"/>
        <s v="Flávio Valle "/>
        <s v="GABRIEL MONTEIRO"/>
        <s v="Gigi Castilho "/>
        <s v="Helena Vieira "/>
        <s v="INALDO SILVA"/>
        <s v="ITALO CIBA"/>
        <s v="JAIR DA MENDES GOMES"/>
        <s v="JAIRINHO"/>
        <s v="JOÃO MENDES DE JESUS"/>
        <s v="JONES MOURA"/>
        <s v="Jorge Canella "/>
        <s v="JORGE FELIPPE"/>
        <s v="Joyce Trindade "/>
        <s v="JUNIOR DA LUCINHA"/>
        <s v="LAURA CARNEIRO"/>
        <s v="LEANDRO LYRA"/>
        <s v="Leniel Borel "/>
        <s v="LEONEL BRIZOLA NETO"/>
        <s v="Leonel de Esquerda "/>
        <s v="LUCIANA NOVAES"/>
        <s v="LUCIANO VIEIRA"/>
        <s v="LUIZ CARLOS RAMOS FILHO"/>
        <s v="Maíra do MST "/>
        <s v="MARCELINO D'ALMEIDA"/>
        <s v="MARCELLO SICILIANO"/>
        <s v="MARCELO ARAR"/>
        <s v="Marcelo Diniz "/>
        <s v="MARCIO RIBEIRO"/>
        <s v="MARCIO SANTOS DE ARAUJO"/>
        <s v="MARCOS BRAZ"/>
        <s v="Marcos Dias "/>
        <s v="MARIELLE FRANCO"/>
        <s v="MONICA BENICIO"/>
        <s v="OTONI DE PAULA JR"/>
        <s v="PAULO MESSINA"/>
        <s v="PAULO PINHEIRO"/>
        <s v="PEDRO DUARTE"/>
        <s v="Poubel "/>
        <s v="PROFESSOR ADALMIR"/>
        <s v="PROFESSOR CELIO LUPPARELLI"/>
        <s v="RAFAEL ALOISIO FREITAS"/>
        <s v="Rafael Satiê "/>
        <s v="REIMONT"/>
        <s v="RENATO CINCO"/>
        <s v="RENATO MOURA"/>
        <s v="Rick Azevedo "/>
        <s v="Rodrigo Vizeu "/>
        <s v="ROGÉRIO AMORIM"/>
        <s v="ROGERIO ROCAL"/>
        <s v="ROSA FERNANDES"/>
        <s v="Salvino Oliveira "/>
        <s v="TAINÁ DE PAULA"/>
        <s v="Talita Galhardo "/>
        <s v="TÂNIA BASTOS"/>
        <s v="TARCÍSIO MOTTA"/>
        <s v="Tatiana Roque "/>
        <s v="TERESA BERGHER"/>
        <s v="THAIS FERREIRA"/>
        <s v="THIAGO K. RIBEIRO"/>
        <s v="ULISSES MARINS"/>
        <s v="VAL"/>
        <s v="VERA LINS"/>
        <s v="VERÔNICA COSTA"/>
        <s v="VITOR HUGO"/>
        <s v="WALDIR BRAZÃO"/>
        <s v="WELLINGTON DIAS"/>
        <s v="WILLIAM SIRI"/>
        <s v="WILLIAN COELHO"/>
        <s v="ZICO"/>
        <s v="ZICO BACANA"/>
        <s v="TARCISIO MOTTA" u="1"/>
      </sharedItems>
    </cacheField>
    <cacheField name="Reeleito" numFmtId="0">
      <sharedItems containsBlank="1" count="3">
        <m/>
        <s v="Reeleito"/>
        <s v="E"/>
      </sharedItems>
    </cacheField>
    <cacheField name="Partido" numFmtId="0">
      <sharedItems/>
    </cacheField>
    <cacheField name="Votos" numFmtId="0">
      <sharedItems containsSemiMixedTypes="0" containsString="0" containsNumber="1" containsInteger="1" minValue="5423" maxValue="130480"/>
    </cacheField>
    <cacheField name="Ano" numFmtId="0">
      <sharedItems containsSemiMixedTypes="0" containsString="0" containsNumber="1" containsInteger="1" minValue="2016" maxValue="2024" count="3">
        <n v="2016"/>
        <n v="2020"/>
        <n v="2024"/>
      </sharedItems>
    </cacheField>
    <cacheField name="Observaçã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7">
  <r>
    <s v="Carlos Bolsonaro "/>
    <x v="0"/>
    <x v="0"/>
    <n v="4.2999999999999997E-2"/>
    <n v="130480"/>
    <n v="1"/>
    <x v="0"/>
    <n v="1"/>
    <m/>
  </r>
  <r>
    <s v="Marcio Ribeiro "/>
    <x v="0"/>
    <x v="1"/>
    <n v="1.8700000000000001E-2"/>
    <n v="56770"/>
    <n v="6"/>
    <x v="0"/>
    <n v="2"/>
    <m/>
  </r>
  <r>
    <s v="Tainá de Paula "/>
    <x v="0"/>
    <x v="2"/>
    <n v="1.6500000000000001E-2"/>
    <n v="49986"/>
    <n v="11"/>
    <x v="0"/>
    <n v="3"/>
    <m/>
  </r>
  <r>
    <s v="Carlo Caiado "/>
    <x v="0"/>
    <x v="1"/>
    <n v="1.5699999999999999E-2"/>
    <n v="47671"/>
    <n v="16"/>
    <x v="0"/>
    <n v="4"/>
    <m/>
  </r>
  <r>
    <s v="Rafael Aloisio Freitas "/>
    <x v="0"/>
    <x v="1"/>
    <n v="1.35E-2"/>
    <n v="40892"/>
    <n v="21"/>
    <x v="0"/>
    <n v="5"/>
    <m/>
  </r>
  <r>
    <s v="Marcelo Diniz "/>
    <x v="0"/>
    <x v="1"/>
    <n v="1.32E-2"/>
    <n v="39967"/>
    <n v="26"/>
    <x v="0"/>
    <n v="6"/>
    <m/>
  </r>
  <r>
    <s v="Rosa Fernandes "/>
    <x v="0"/>
    <x v="1"/>
    <n v="1.3100000000000001E-2"/>
    <n v="39804"/>
    <n v="31"/>
    <x v="0"/>
    <n v="7"/>
    <m/>
  </r>
  <r>
    <s v="Leniel Borel "/>
    <x v="1"/>
    <x v="3"/>
    <n v="1.1299999999999999E-2"/>
    <n v="34359"/>
    <n v="36"/>
    <x v="0"/>
    <n v="8"/>
    <m/>
  </r>
  <r>
    <s v="Felipe Michel "/>
    <x v="1"/>
    <x v="3"/>
    <n v="1.0500000000000001E-2"/>
    <n v="31773"/>
    <n v="41"/>
    <x v="0"/>
    <n v="9"/>
    <m/>
  </r>
  <r>
    <s v="Joyce Trindade "/>
    <x v="1"/>
    <x v="1"/>
    <n v="0.01"/>
    <n v="30466"/>
    <n v="46"/>
    <x v="0"/>
    <n v="10"/>
    <m/>
  </r>
  <r>
    <s v="Cesar Maia "/>
    <x v="0"/>
    <x v="1"/>
    <n v="9.7999999999999997E-3"/>
    <n v="29665"/>
    <n v="51"/>
    <x v="0"/>
    <n v="11"/>
    <m/>
  </r>
  <r>
    <s v="Rick Azevedo "/>
    <x v="1"/>
    <x v="4"/>
    <n v="9.7000000000000003E-3"/>
    <n v="29364"/>
    <n v="56"/>
    <x v="0"/>
    <n v="12"/>
    <m/>
  </r>
  <r>
    <s v="Junior da Lucinha "/>
    <x v="0"/>
    <x v="1"/>
    <n v="9.4999999999999998E-3"/>
    <n v="28743"/>
    <n v="61"/>
    <x v="0"/>
    <n v="13"/>
    <m/>
  </r>
  <r>
    <s v="Helena Vieira "/>
    <x v="1"/>
    <x v="1"/>
    <n v="9.4000000000000004E-3"/>
    <n v="28626"/>
    <n v="66"/>
    <x v="0"/>
    <n v="14"/>
    <m/>
  </r>
  <r>
    <s v="Vera Lins "/>
    <x v="0"/>
    <x v="3"/>
    <n v="9.1999999999999998E-3"/>
    <n v="27871"/>
    <n v="71"/>
    <x v="0"/>
    <n v="15"/>
    <m/>
  </r>
  <r>
    <s v="Diego Vaz "/>
    <x v="1"/>
    <x v="1"/>
    <n v="8.9999999999999993E-3"/>
    <n v="27226"/>
    <n v="76"/>
    <x v="0"/>
    <n v="16"/>
    <m/>
  </r>
  <r>
    <s v="Salvino Oliveira "/>
    <x v="1"/>
    <x v="1"/>
    <n v="8.8999999999999999E-3"/>
    <n v="27062"/>
    <n v="81"/>
    <x v="0"/>
    <n v="17"/>
    <m/>
  </r>
  <r>
    <s v="Monica Benicio "/>
    <x v="0"/>
    <x v="4"/>
    <n v="8.3999999999999995E-3"/>
    <n v="25382"/>
    <n v="90"/>
    <x v="0"/>
    <n v="18"/>
    <m/>
  </r>
  <r>
    <s v="Felipe Boró "/>
    <x v="1"/>
    <x v="1"/>
    <n v="8.0000000000000002E-3"/>
    <n v="24190"/>
    <n v="95"/>
    <x v="0"/>
    <n v="19"/>
    <m/>
  </r>
  <r>
    <s v="Zico "/>
    <x v="0"/>
    <x v="1"/>
    <n v="7.7000000000000002E-3"/>
    <n v="23319"/>
    <n v="100"/>
    <x v="0"/>
    <n v="20"/>
    <m/>
  </r>
  <r>
    <s v="Poubel "/>
    <x v="1"/>
    <x v="0"/>
    <n v="7.0000000000000001E-3"/>
    <n v="21379"/>
    <n v="105"/>
    <x v="0"/>
    <n v="21"/>
    <m/>
  </r>
  <r>
    <s v="Marcio Santos "/>
    <x v="0"/>
    <x v="5"/>
    <n v="7.0000000000000001E-3"/>
    <n v="21122"/>
    <n v="110"/>
    <x v="0"/>
    <n v="22"/>
    <m/>
  </r>
  <r>
    <s v="Vitor Hugo "/>
    <x v="0"/>
    <x v="6"/>
    <n v="6.7999999999999996E-3"/>
    <n v="20660"/>
    <n v="115"/>
    <x v="0"/>
    <n v="23"/>
    <m/>
  </r>
  <r>
    <s v="Tânia Bastos "/>
    <x v="0"/>
    <x v="7"/>
    <n v="6.7000000000000002E-3"/>
    <n v="20424"/>
    <n v="120"/>
    <x v="0"/>
    <n v="24"/>
    <m/>
  </r>
  <r>
    <s v="Talita Galhardo "/>
    <x v="1"/>
    <x v="8"/>
    <n v="6.7000000000000002E-3"/>
    <n v="20352"/>
    <n v="125"/>
    <x v="0"/>
    <n v="25"/>
    <n v="877553"/>
  </r>
  <r>
    <s v="Luiz Ramos Filho "/>
    <x v="0"/>
    <x v="1"/>
    <n v="6.7000000000000002E-3"/>
    <n v="20237"/>
    <n v="130"/>
    <x v="0"/>
    <n v="26"/>
    <m/>
  </r>
  <r>
    <s v="Welington Dias "/>
    <x v="0"/>
    <x v="9"/>
    <n v="6.6E-3"/>
    <n v="20147"/>
    <n v="135"/>
    <x v="0"/>
    <n v="27"/>
    <m/>
  </r>
  <r>
    <s v="William Siri "/>
    <x v="0"/>
    <x v="4"/>
    <n v="6.4999999999999997E-3"/>
    <n v="19872"/>
    <n v="140"/>
    <x v="0"/>
    <n v="28"/>
    <m/>
  </r>
  <r>
    <s v="Jorge Canella "/>
    <x v="1"/>
    <x v="10"/>
    <n v="6.4000000000000003E-3"/>
    <n v="19353"/>
    <n v="145"/>
    <x v="0"/>
    <n v="29"/>
    <m/>
  </r>
  <r>
    <s v="Átila Nunes "/>
    <x v="0"/>
    <x v="1"/>
    <n v="6.3E-3"/>
    <n v="19191"/>
    <n v="150"/>
    <x v="0"/>
    <n v="30"/>
    <m/>
  </r>
  <r>
    <s v="Inaldo Silva "/>
    <x v="0"/>
    <x v="7"/>
    <n v="6.3E-3"/>
    <n v="19116"/>
    <n v="155"/>
    <x v="0"/>
    <n v="31"/>
    <m/>
  </r>
  <r>
    <s v="Willian Coelho "/>
    <x v="0"/>
    <x v="11"/>
    <n v="6.1999999999999998E-3"/>
    <n v="18777"/>
    <n v="160"/>
    <x v="0"/>
    <n v="32"/>
    <m/>
  </r>
  <r>
    <s v="Flávio Valle "/>
    <x v="1"/>
    <x v="1"/>
    <n v="6.1000000000000004E-3"/>
    <n v="18613"/>
    <n v="165"/>
    <x v="0"/>
    <n v="33"/>
    <m/>
  </r>
  <r>
    <s v="Jair da Mendes Gomes "/>
    <x v="0"/>
    <x v="12"/>
    <n v="6.1000000000000004E-3"/>
    <n v="18509"/>
    <n v="170"/>
    <x v="0"/>
    <n v="34"/>
    <m/>
  </r>
  <r>
    <s v="Thais Ferreira "/>
    <x v="0"/>
    <x v="4"/>
    <n v="5.7000000000000002E-3"/>
    <n v="17206"/>
    <n v="187"/>
    <x v="0"/>
    <n v="35"/>
    <m/>
  </r>
  <r>
    <s v="Tatiana Roque "/>
    <x v="1"/>
    <x v="13"/>
    <n v="5.5999999999999999E-3"/>
    <n v="16957"/>
    <n v="192"/>
    <x v="0"/>
    <n v="36"/>
    <m/>
  </r>
  <r>
    <s v="Renato Moura "/>
    <x v="0"/>
    <x v="6"/>
    <n v="5.4000000000000003E-3"/>
    <n v="16278"/>
    <n v="205"/>
    <x v="0"/>
    <n v="37"/>
    <m/>
  </r>
  <r>
    <s v="Marcos Dias "/>
    <x v="1"/>
    <x v="14"/>
    <n v="5.3E-3"/>
    <n v="16209"/>
    <n v="210"/>
    <x v="0"/>
    <n v="38"/>
    <m/>
  </r>
  <r>
    <s v="Dr. Rogerio Amorim "/>
    <x v="0"/>
    <x v="0"/>
    <n v="5.3E-3"/>
    <n v="16081"/>
    <n v="215"/>
    <x v="0"/>
    <n v="39"/>
    <m/>
  </r>
  <r>
    <s v="Paulo Messina "/>
    <x v="1"/>
    <x v="0"/>
    <n v="5.3E-3"/>
    <n v="15977"/>
    <n v="220"/>
    <x v="0"/>
    <n v="40"/>
    <m/>
  </r>
  <r>
    <s v="Fabio Silva "/>
    <x v="1"/>
    <x v="14"/>
    <n v="5.1999999999999998E-3"/>
    <n v="15846"/>
    <n v="225"/>
    <x v="0"/>
    <n v="41"/>
    <m/>
  </r>
  <r>
    <s v="Pedro Duarte "/>
    <x v="0"/>
    <x v="15"/>
    <n v="5.1000000000000004E-3"/>
    <n v="15404"/>
    <n v="234"/>
    <x v="0"/>
    <n v="42"/>
    <m/>
  </r>
  <r>
    <s v="Felipe Pires "/>
    <x v="1"/>
    <x v="2"/>
    <n v="5.0000000000000001E-3"/>
    <n v="15136"/>
    <n v="243"/>
    <x v="0"/>
    <n v="43"/>
    <m/>
  </r>
  <r>
    <s v="Maíra do MST "/>
    <x v="1"/>
    <x v="2"/>
    <n v="4.7999999999999996E-3"/>
    <n v="14667"/>
    <n v="252"/>
    <x v="0"/>
    <n v="44"/>
    <m/>
  </r>
  <r>
    <s v="Fernando Armelau "/>
    <x v="1"/>
    <x v="0"/>
    <n v="4.7999999999999996E-3"/>
    <n v="14415"/>
    <n v="257"/>
    <x v="0"/>
    <n v="45"/>
    <m/>
  </r>
  <r>
    <s v="Rodrigo Vizeu "/>
    <x v="1"/>
    <x v="6"/>
    <n v="4.7000000000000002E-3"/>
    <n v="14351"/>
    <n v="262"/>
    <x v="0"/>
    <n v="46"/>
    <m/>
  </r>
  <r>
    <s v="Rafael Satiê "/>
    <x v="1"/>
    <x v="0"/>
    <n v="4.4999999999999997E-3"/>
    <n v="13582"/>
    <n v="275"/>
    <x v="0"/>
    <n v="47"/>
    <m/>
  </r>
  <r>
    <s v="Gigi Castilho "/>
    <x v="1"/>
    <x v="7"/>
    <n v="4.4000000000000003E-3"/>
    <n v="13492"/>
    <n v="280"/>
    <x v="0"/>
    <n v="48"/>
    <m/>
  </r>
  <r>
    <s v="Leonel de Esquerda "/>
    <x v="1"/>
    <x v="2"/>
    <n v="4.4000000000000003E-3"/>
    <n v="13325"/>
    <n v="285"/>
    <x v="0"/>
    <n v="49"/>
    <m/>
  </r>
  <r>
    <s v="Dr Gilberto "/>
    <x v="1"/>
    <x v="16"/>
    <n v="4.4000000000000003E-3"/>
    <n v="13312"/>
    <n v="290"/>
    <x v="0"/>
    <n v="50"/>
    <m/>
  </r>
  <r>
    <s v="Diego Faro "/>
    <x v="1"/>
    <x v="0"/>
    <n v="4.1999999999999997E-3"/>
    <n v="12675"/>
    <n v="299"/>
    <x v="0"/>
    <n v="51"/>
    <n v="428728"/>
  </r>
  <r>
    <s v="Jorge Felippe"/>
    <x v="2"/>
    <x v="3"/>
    <n v="8.5000000000000006E-3"/>
    <n v="25844"/>
    <n v="86"/>
    <x v="1"/>
    <m/>
    <m/>
  </r>
  <r>
    <s v="Ulisses Marins"/>
    <x v="2"/>
    <x v="10"/>
    <n v="5.8999999999999999E-3"/>
    <n v="17858"/>
    <n v="175"/>
    <x v="1"/>
    <m/>
    <m/>
  </r>
  <r>
    <s v="Pastor Deangeles Percy"/>
    <x v="2"/>
    <x v="1"/>
    <n v="5.8999999999999999E-3"/>
    <n v="17802"/>
    <n v="179"/>
    <x v="1"/>
    <m/>
    <m/>
  </r>
  <r>
    <s v="Flavio Ganem"/>
    <x v="2"/>
    <x v="17"/>
    <n v="5.7999999999999996E-3"/>
    <n v="17526"/>
    <n v="183"/>
    <x v="1"/>
    <m/>
    <m/>
  </r>
  <r>
    <s v="Luciana Boiteux"/>
    <x v="2"/>
    <x v="4"/>
    <n v="5.4999999999999997E-3"/>
    <n v="16797"/>
    <n v="197"/>
    <x v="1"/>
    <m/>
    <m/>
  </r>
  <r>
    <s v="Flavio Pato"/>
    <x v="2"/>
    <x v="1"/>
    <n v="5.4000000000000003E-3"/>
    <n v="16388"/>
    <n v="201"/>
    <x v="1"/>
    <m/>
    <m/>
  </r>
  <r>
    <s v="Rocal"/>
    <x v="2"/>
    <x v="1"/>
    <n v="5.1000000000000004E-3"/>
    <n v="15604"/>
    <n v="230"/>
    <x v="1"/>
    <m/>
    <m/>
  </r>
  <r>
    <s v="Donato"/>
    <x v="2"/>
    <x v="1"/>
    <n v="5.0000000000000001E-3"/>
    <n v="15149"/>
    <n v="239"/>
    <x v="1"/>
    <m/>
    <m/>
  </r>
  <r>
    <s v="Paulo Pinheiro"/>
    <x v="2"/>
    <x v="4"/>
    <n v="4.8999999999999998E-3"/>
    <n v="14889"/>
    <n v="248"/>
    <x v="1"/>
    <m/>
    <m/>
  </r>
  <r>
    <s v="Clarice Chacon"/>
    <x v="2"/>
    <x v="4"/>
    <n v="4.4999999999999997E-3"/>
    <n v="13787"/>
    <n v="267"/>
    <x v="1"/>
    <m/>
    <m/>
  </r>
  <r>
    <s v="Dr Carlos Eduardo"/>
    <x v="2"/>
    <x v="9"/>
    <n v="4.4999999999999997E-3"/>
    <n v="13718"/>
    <n v="271"/>
    <x v="1"/>
    <m/>
    <m/>
  </r>
  <r>
    <s v="Celso Costa"/>
    <x v="2"/>
    <x v="6"/>
    <n v="4.1999999999999997E-3"/>
    <n v="12707"/>
    <n v="295"/>
    <x v="1"/>
    <m/>
    <m/>
  </r>
  <r>
    <s v="Bernardo Egas"/>
    <x v="2"/>
    <x v="3"/>
    <n v="4.1000000000000003E-3"/>
    <n v="12388"/>
    <n v="304"/>
    <x v="1"/>
    <m/>
    <m/>
  </r>
  <r>
    <s v="Prof. Marcelo Martins"/>
    <x v="2"/>
    <x v="14"/>
    <n v="4.0000000000000001E-3"/>
    <n v="12223"/>
    <n v="308"/>
    <x v="1"/>
    <m/>
    <m/>
  </r>
  <r>
    <s v="Gabriel Costenaro"/>
    <x v="2"/>
    <x v="15"/>
    <n v="4.0000000000000001E-3"/>
    <n v="12018"/>
    <n v="312"/>
    <x v="1"/>
    <m/>
    <m/>
  </r>
  <r>
    <s v="Luciana Novaes"/>
    <x v="2"/>
    <x v="2"/>
    <n v="4.0000000000000001E-3"/>
    <n v="11994"/>
    <n v="316"/>
    <x v="1"/>
    <m/>
    <m/>
  </r>
  <r>
    <s v="Andre Luiz Filho"/>
    <x v="2"/>
    <x v="6"/>
    <n v="3.8999999999999998E-3"/>
    <n v="11979"/>
    <n v="320"/>
    <x v="1"/>
    <m/>
    <m/>
  </r>
  <r>
    <s v="Heloísa Helena"/>
    <x v="2"/>
    <x v="18"/>
    <n v="3.8999999999999998E-3"/>
    <n v="11971"/>
    <n v="324"/>
    <x v="1"/>
    <m/>
    <m/>
  </r>
  <r>
    <s v="Felipe Brasileiro"/>
    <x v="2"/>
    <x v="1"/>
    <n v="3.8999999999999998E-3"/>
    <n v="11772"/>
    <n v="328"/>
    <x v="1"/>
    <m/>
    <m/>
  </r>
  <r>
    <s v="Alberto Szafran"/>
    <x v="2"/>
    <x v="1"/>
    <n v="3.8E-3"/>
    <n v="11644"/>
    <n v="332"/>
    <x v="1"/>
    <m/>
    <m/>
  </r>
  <r>
    <s v="David Mariano"/>
    <x v="2"/>
    <x v="7"/>
    <n v="3.8E-3"/>
    <n v="11584"/>
    <n v="336"/>
    <x v="1"/>
    <m/>
    <m/>
  </r>
  <r>
    <s v="Rafael Sorrilha"/>
    <x v="2"/>
    <x v="16"/>
    <n v="3.8E-3"/>
    <n v="11460"/>
    <n v="340"/>
    <x v="1"/>
    <m/>
    <m/>
  </r>
  <r>
    <s v="Galô Fernandes"/>
    <x v="2"/>
    <x v="7"/>
    <n v="3.7000000000000002E-3"/>
    <n v="11329"/>
    <n v="344"/>
    <x v="1"/>
    <m/>
    <m/>
  </r>
  <r>
    <s v="Rosane Félix"/>
    <x v="2"/>
    <x v="6"/>
    <n v="3.7000000000000002E-3"/>
    <n v="11312"/>
    <n v="348"/>
    <x v="1"/>
    <m/>
    <m/>
  </r>
  <r>
    <s v="Gelby Justo"/>
    <x v="2"/>
    <x v="6"/>
    <n v="3.7000000000000002E-3"/>
    <n v="11083"/>
    <n v="352"/>
    <x v="1"/>
    <m/>
    <m/>
  </r>
  <r>
    <s v="Alana Passos"/>
    <x v="2"/>
    <x v="0"/>
    <n v="3.5999999999999999E-3"/>
    <n v="11046"/>
    <n v="356"/>
    <x v="1"/>
    <m/>
    <m/>
  </r>
  <r>
    <s v="Chagas Bola"/>
    <x v="2"/>
    <x v="0"/>
    <n v="3.5999999999999999E-3"/>
    <n v="11009"/>
    <n v="360"/>
    <x v="1"/>
    <m/>
    <m/>
  </r>
  <r>
    <s v="Rafael Thompson"/>
    <x v="2"/>
    <x v="12"/>
    <n v="3.5999999999999999E-3"/>
    <n v="10903"/>
    <n v="364"/>
    <x v="1"/>
    <m/>
    <m/>
  </r>
  <r>
    <s v="Jorge Babu "/>
    <x v="2"/>
    <x v="10"/>
    <n v="3.5000000000000001E-3"/>
    <n v="10639"/>
    <n v="368"/>
    <x v="1"/>
    <m/>
    <m/>
  </r>
  <r>
    <s v="Luciano Medeiros"/>
    <x v="2"/>
    <x v="1"/>
    <n v="3.5000000000000001E-3"/>
    <n v="10576"/>
    <n v="372"/>
    <x v="1"/>
    <m/>
    <m/>
  </r>
  <r>
    <s v="Vanessa da Silva Oliveira"/>
    <x v="2"/>
    <x v="0"/>
    <n v="3.3999999999999998E-3"/>
    <n v="10416"/>
    <n v="376"/>
    <x v="1"/>
    <m/>
    <m/>
  </r>
  <r>
    <s v="Kaio Brazão Filho "/>
    <x v="2"/>
    <x v="7"/>
    <n v="3.3E-3"/>
    <n v="10074"/>
    <n v="380"/>
    <x v="1"/>
    <m/>
    <m/>
  </r>
  <r>
    <s v="Marcelo Maywald"/>
    <x v="2"/>
    <x v="10"/>
    <n v="3.3E-3"/>
    <n v="9905"/>
    <n v="384"/>
    <x v="1"/>
    <m/>
    <m/>
  </r>
  <r>
    <s v="Eliel do Carmo"/>
    <x v="2"/>
    <x v="10"/>
    <n v="3.2000000000000002E-3"/>
    <n v="9802"/>
    <n v="388"/>
    <x v="1"/>
    <m/>
    <m/>
  </r>
  <r>
    <s v="Waguinho Cantor"/>
    <x v="2"/>
    <x v="0"/>
    <n v="3.0999999999999999E-3"/>
    <n v="9523"/>
    <n v="392"/>
    <x v="1"/>
    <m/>
    <m/>
  </r>
  <r>
    <s v="Suelen Bacana"/>
    <x v="2"/>
    <x v="12"/>
    <n v="3.0999999999999999E-3"/>
    <n v="9374"/>
    <n v="396"/>
    <x v="1"/>
    <m/>
    <m/>
  </r>
  <r>
    <s v="Dr João Ricardo"/>
    <x v="2"/>
    <x v="6"/>
    <n v="3.0999999999999999E-3"/>
    <n v="9351"/>
    <n v="400"/>
    <x v="1"/>
    <m/>
    <m/>
  </r>
  <r>
    <s v="Antonia Leite Barbosa"/>
    <x v="2"/>
    <x v="1"/>
    <n v="3.0000000000000001E-3"/>
    <n v="9147"/>
    <n v="404"/>
    <x v="1"/>
    <m/>
    <m/>
  </r>
  <r>
    <s v="Emanuel Alencar"/>
    <x v="2"/>
    <x v="4"/>
    <n v="2.8999999999999998E-3"/>
    <n v="8928"/>
    <n v="408"/>
    <x v="1"/>
    <m/>
    <m/>
  </r>
  <r>
    <s v="Niquinho"/>
    <x v="2"/>
    <x v="2"/>
    <n v="2.8999999999999998E-3"/>
    <n v="8842"/>
    <n v="412"/>
    <x v="1"/>
    <m/>
    <m/>
  </r>
  <r>
    <s v="Tiago Santana"/>
    <x v="2"/>
    <x v="2"/>
    <n v="2.8999999999999998E-3"/>
    <n v="8763"/>
    <n v="416"/>
    <x v="1"/>
    <m/>
    <m/>
  </r>
  <r>
    <s v="Garotinho "/>
    <x v="2"/>
    <x v="7"/>
    <n v="2.8999999999999998E-3"/>
    <n v="8753"/>
    <n v="420"/>
    <x v="1"/>
    <m/>
    <m/>
  </r>
  <r>
    <s v="Marcelino D' Almeida"/>
    <x v="2"/>
    <x v="0"/>
    <n v="2.8999999999999998E-3"/>
    <n v="8724"/>
    <n v="424"/>
    <x v="1"/>
    <m/>
    <m/>
  </r>
  <r>
    <s v="Alexandre Knoploch"/>
    <x v="2"/>
    <x v="0"/>
    <n v="2.8E-3"/>
    <n v="8423"/>
    <n v="428"/>
    <x v="1"/>
    <m/>
    <m/>
  </r>
  <r>
    <s v="Monica Cunha"/>
    <x v="2"/>
    <x v="4"/>
    <n v="2.7000000000000001E-3"/>
    <n v="8335"/>
    <n v="432"/>
    <x v="1"/>
    <m/>
    <m/>
  </r>
  <r>
    <s v="Professor Charbel"/>
    <x v="2"/>
    <x v="16"/>
    <n v="2.7000000000000001E-3"/>
    <n v="8323"/>
    <n v="436"/>
    <x v="1"/>
    <m/>
    <m/>
  </r>
  <r>
    <s v="Marcelo Arar"/>
    <x v="2"/>
    <x v="19"/>
    <n v="2.7000000000000001E-3"/>
    <n v="8222"/>
    <n v="440"/>
    <x v="1"/>
    <m/>
    <m/>
  </r>
  <r>
    <s v="Marcos Braz"/>
    <x v="2"/>
    <x v="0"/>
    <n v="2.7000000000000001E-3"/>
    <n v="8151"/>
    <n v="444"/>
    <x v="1"/>
    <m/>
    <m/>
  </r>
  <r>
    <s v="Bebeto Tetra"/>
    <x v="2"/>
    <x v="1"/>
    <n v="2.7000000000000001E-3"/>
    <n v="8125"/>
    <n v="448"/>
    <x v="1"/>
    <m/>
    <m/>
  </r>
  <r>
    <s v="Pedro do Livro"/>
    <x v="2"/>
    <x v="16"/>
    <n v="2.7000000000000001E-3"/>
    <n v="8062"/>
    <n v="452"/>
    <x v="1"/>
    <m/>
    <m/>
  </r>
  <r>
    <s v="Lília Nunes"/>
    <x v="2"/>
    <x v="0"/>
    <n v="2.5999999999999999E-3"/>
    <n v="8008"/>
    <n v="456"/>
    <x v="1"/>
    <m/>
    <m/>
  </r>
  <r>
    <s v="Professor Marcello Barbosa"/>
    <x v="2"/>
    <x v="1"/>
    <n v="2.5999999999999999E-3"/>
    <n v="8000"/>
    <n v="460"/>
    <x v="1"/>
    <m/>
    <m/>
  </r>
  <r>
    <s v="Dr Marcos Paulo"/>
    <x v="2"/>
    <x v="2"/>
    <n v="2.5999999999999999E-3"/>
    <n v="8000"/>
    <n v="464"/>
    <x v="1"/>
    <m/>
    <m/>
  </r>
  <r>
    <s v="Robson Duarte"/>
    <x v="2"/>
    <x v="2"/>
    <n v="2.5999999999999999E-3"/>
    <n v="7960"/>
    <n v="468"/>
    <x v="1"/>
    <m/>
    <m/>
  </r>
  <r>
    <s v="Emerson Galdino"/>
    <x v="2"/>
    <x v="7"/>
    <n v="2.5999999999999999E-3"/>
    <n v="7943"/>
    <n v="472"/>
    <x v="1"/>
    <m/>
    <m/>
  </r>
  <r>
    <s v="Junior Mangueira"/>
    <x v="2"/>
    <x v="2"/>
    <n v="2.5000000000000001E-3"/>
    <n v="7677"/>
    <n v="476"/>
    <x v="1"/>
    <m/>
    <m/>
  </r>
  <r>
    <s v="Bencardino"/>
    <x v="2"/>
    <x v="7"/>
    <n v="2.5000000000000001E-3"/>
    <n v="7663"/>
    <n v="480"/>
    <x v="1"/>
    <m/>
    <m/>
  </r>
  <r>
    <s v="Alex Braz"/>
    <x v="2"/>
    <x v="7"/>
    <n v="2.5000000000000001E-3"/>
    <n v="7557"/>
    <n v="484"/>
    <x v="1"/>
    <m/>
    <m/>
  </r>
  <r>
    <s v="Daniel Martins"/>
    <x v="2"/>
    <x v="16"/>
    <n v="2.5000000000000001E-3"/>
    <n v="7480"/>
    <n v="488"/>
    <x v="1"/>
    <m/>
    <m/>
  </r>
  <r>
    <s v="Wellington José"/>
    <x v="2"/>
    <x v="1"/>
    <n v="2.3999999999999998E-3"/>
    <n v="7393"/>
    <n v="492"/>
    <x v="1"/>
    <m/>
    <m/>
  </r>
  <r>
    <s v="Fabinho da Feira"/>
    <x v="2"/>
    <x v="19"/>
    <n v="2.3999999999999998E-3"/>
    <n v="7318"/>
    <n v="496"/>
    <x v="1"/>
    <m/>
    <m/>
  </r>
  <r>
    <s v="Wagner Tavares"/>
    <x v="2"/>
    <x v="13"/>
    <n v="2.3999999999999998E-3"/>
    <n v="7174"/>
    <n v="500"/>
    <x v="1"/>
    <m/>
    <m/>
  </r>
  <r>
    <s v="Karla de Lucas da Rádio"/>
    <x v="2"/>
    <x v="1"/>
    <n v="2.3E-3"/>
    <n v="7026"/>
    <n v="504"/>
    <x v="1"/>
    <m/>
    <m/>
  </r>
  <r>
    <s v="Mônica Francisco"/>
    <x v="2"/>
    <x v="2"/>
    <n v="2.3E-3"/>
    <n v="6965"/>
    <n v="508"/>
    <x v="1"/>
    <m/>
    <m/>
  </r>
  <r>
    <s v="Renato Pellizzari"/>
    <x v="2"/>
    <x v="13"/>
    <n v="2.2000000000000001E-3"/>
    <n v="6783"/>
    <n v="512"/>
    <x v="1"/>
    <m/>
    <m/>
  </r>
  <r>
    <s v="Marcelo do Taxi"/>
    <x v="2"/>
    <x v="10"/>
    <n v="2.2000000000000001E-3"/>
    <n v="6749"/>
    <n v="516"/>
    <x v="1"/>
    <m/>
    <m/>
  </r>
  <r>
    <s v="Marcelinho das Comunidades"/>
    <x v="2"/>
    <x v="13"/>
    <n v="2.2000000000000001E-3"/>
    <n v="6677"/>
    <n v="520"/>
    <x v="1"/>
    <m/>
    <m/>
  </r>
  <r>
    <s v="Gilberto Palmares"/>
    <x v="2"/>
    <x v="2"/>
    <n v="2.2000000000000001E-3"/>
    <n v="6664"/>
    <n v="524"/>
    <x v="1"/>
    <m/>
    <m/>
  </r>
  <r>
    <s v="Roberto Monteiro"/>
    <x v="2"/>
    <x v="20"/>
    <n v="2.2000000000000001E-3"/>
    <n v="6574"/>
    <n v="528"/>
    <x v="1"/>
    <m/>
    <m/>
  </r>
  <r>
    <s v="Dra. Renata"/>
    <x v="2"/>
    <x v="7"/>
    <n v="2.0999999999999999E-3"/>
    <n v="6452"/>
    <n v="532"/>
    <x v="1"/>
    <m/>
    <m/>
  </r>
  <r>
    <s v="Vandinho Tá On"/>
    <x v="2"/>
    <x v="0"/>
    <n v="2.0999999999999999E-3"/>
    <n v="6259"/>
    <n v="536"/>
    <x v="1"/>
    <m/>
    <m/>
  </r>
  <r>
    <s v="Cleibe do Rio"/>
    <x v="2"/>
    <x v="1"/>
    <n v="2E-3"/>
    <n v="6190"/>
    <n v="540"/>
    <x v="1"/>
    <m/>
    <m/>
  </r>
  <r>
    <s v="Eliseu Kessler"/>
    <x v="2"/>
    <x v="6"/>
    <n v="2E-3"/>
    <n v="6175"/>
    <n v="544"/>
    <x v="1"/>
    <m/>
    <m/>
  </r>
  <r>
    <s v="Fabinho Fernandes"/>
    <x v="2"/>
    <x v="16"/>
    <n v="2E-3"/>
    <n v="6175"/>
    <n v="548"/>
    <x v="1"/>
    <m/>
    <m/>
  </r>
  <r>
    <s v="George Ital"/>
    <x v="2"/>
    <x v="7"/>
    <n v="2E-3"/>
    <n v="6164"/>
    <n v="552"/>
    <x v="1"/>
    <m/>
    <m/>
  </r>
  <r>
    <s v="Procurador Mariano"/>
    <x v="2"/>
    <x v="15"/>
    <n v="2E-3"/>
    <n v="6155"/>
    <n v="556"/>
    <x v="1"/>
    <m/>
    <m/>
  </r>
  <r>
    <s v="Alexandre Beça"/>
    <x v="2"/>
    <x v="1"/>
    <n v="2E-3"/>
    <n v="6134"/>
    <n v="560"/>
    <x v="1"/>
    <m/>
    <m/>
  </r>
  <r>
    <s v="Jones Moura"/>
    <x v="2"/>
    <x v="1"/>
    <n v="2E-3"/>
    <n v="6083"/>
    <n v="564"/>
    <x v="1"/>
    <m/>
    <m/>
  </r>
  <r>
    <s v="Jorge Pereira"/>
    <x v="2"/>
    <x v="1"/>
    <n v="2E-3"/>
    <n v="6066"/>
    <n v="568"/>
    <x v="1"/>
    <m/>
    <m/>
  </r>
  <r>
    <s v="Pr Josias Cruz"/>
    <x v="2"/>
    <x v="6"/>
    <n v="2E-3"/>
    <n v="6013"/>
    <n v="572"/>
    <x v="1"/>
    <m/>
    <m/>
  </r>
  <r>
    <s v="Dr Bruno Chagas"/>
    <x v="2"/>
    <x v="1"/>
    <n v="2E-3"/>
    <n v="5921"/>
    <n v="576"/>
    <x v="1"/>
    <m/>
    <m/>
  </r>
  <r>
    <s v="André Barros"/>
    <x v="2"/>
    <x v="4"/>
    <n v="1.9E-3"/>
    <n v="5887"/>
    <n v="580"/>
    <x v="1"/>
    <m/>
    <m/>
  </r>
  <r>
    <s v="Moisés Mago do App"/>
    <x v="2"/>
    <x v="12"/>
    <n v="1.9E-3"/>
    <n v="5859"/>
    <n v="584"/>
    <x v="1"/>
    <m/>
    <m/>
  </r>
  <r>
    <s v="Marcelo Monfort"/>
    <x v="2"/>
    <x v="3"/>
    <n v="1.9E-3"/>
    <n v="5766"/>
    <n v="588"/>
    <x v="1"/>
    <m/>
    <m/>
  </r>
  <r>
    <s v="George Neder"/>
    <x v="2"/>
    <x v="15"/>
    <n v="1.9E-3"/>
    <n v="5651"/>
    <n v="592"/>
    <x v="1"/>
    <m/>
    <m/>
  </r>
  <r>
    <s v="Edson Santos "/>
    <x v="2"/>
    <x v="2"/>
    <n v="1.9E-3"/>
    <n v="5639"/>
    <n v="596"/>
    <x v="1"/>
    <m/>
    <m/>
  </r>
  <r>
    <s v="Ronaldo Moreira Acs"/>
    <x v="2"/>
    <x v="1"/>
    <n v="1.9E-3"/>
    <n v="5624"/>
    <n v="600"/>
    <x v="1"/>
    <m/>
    <m/>
  </r>
  <r>
    <s v="Renato de Paula"/>
    <x v="2"/>
    <x v="6"/>
    <n v="1.8E-3"/>
    <n v="5559"/>
    <n v="604"/>
    <x v="1"/>
    <m/>
    <m/>
  </r>
  <r>
    <s v="Delegado Marcus Vinicius"/>
    <x v="2"/>
    <x v="6"/>
    <n v="1.8E-3"/>
    <n v="5339"/>
    <n v="608"/>
    <x v="1"/>
    <m/>
    <m/>
  </r>
  <r>
    <s v="Babu Santana"/>
    <x v="2"/>
    <x v="4"/>
    <n v="1.6999999999999999E-3"/>
    <n v="5305"/>
    <n v="612"/>
    <x v="1"/>
    <m/>
    <m/>
  </r>
  <r>
    <s v="Nilton Caldeira"/>
    <x v="2"/>
    <x v="0"/>
    <n v="1.6999999999999999E-3"/>
    <n v="5273"/>
    <n v="616"/>
    <x v="1"/>
    <m/>
    <m/>
  </r>
  <r>
    <s v="Pedro Passione"/>
    <x v="2"/>
    <x v="12"/>
    <n v="1.6999999999999999E-3"/>
    <n v="5080"/>
    <n v="620"/>
    <x v="1"/>
    <m/>
    <m/>
  </r>
  <r>
    <s v="Professor Adalmir"/>
    <x v="2"/>
    <x v="1"/>
    <n v="1.6999999999999999E-3"/>
    <n v="5056"/>
    <n v="624"/>
    <x v="1"/>
    <m/>
    <m/>
  </r>
  <r>
    <s v="Rodrigo Mondego"/>
    <x v="2"/>
    <x v="2"/>
    <n v="1.6000000000000001E-3"/>
    <n v="4992"/>
    <n v="628"/>
    <x v="1"/>
    <m/>
    <m/>
  </r>
  <r>
    <s v="Lenilton Rodrigues"/>
    <x v="2"/>
    <x v="21"/>
    <n v="1.6000000000000001E-3"/>
    <n v="4953"/>
    <n v="632"/>
    <x v="1"/>
    <m/>
    <m/>
  </r>
  <r>
    <s v="Pai Dario"/>
    <x v="2"/>
    <x v="4"/>
    <n v="1.6000000000000001E-3"/>
    <n v="4942"/>
    <n v="636"/>
    <x v="1"/>
    <m/>
    <m/>
  </r>
  <r>
    <s v="Professora Fátima Lima"/>
    <x v="2"/>
    <x v="2"/>
    <n v="1.6000000000000001E-3"/>
    <n v="4940"/>
    <n v="640"/>
    <x v="1"/>
    <m/>
    <m/>
  </r>
  <r>
    <s v="Pedro Augusto"/>
    <x v="2"/>
    <x v="1"/>
    <n v="1.6000000000000001E-3"/>
    <n v="4779"/>
    <n v="644"/>
    <x v="1"/>
    <m/>
    <m/>
  </r>
  <r>
    <s v="Professor João Malheiro"/>
    <x v="2"/>
    <x v="15"/>
    <n v="1.6000000000000001E-3"/>
    <n v="4738"/>
    <n v="648"/>
    <x v="1"/>
    <m/>
    <m/>
  </r>
  <r>
    <s v="Wagner Bororó"/>
    <x v="2"/>
    <x v="6"/>
    <n v="1.5E-3"/>
    <n v="4688"/>
    <n v="652"/>
    <x v="1"/>
    <m/>
    <m/>
  </r>
  <r>
    <s v="Rafaela Albergaria"/>
    <x v="2"/>
    <x v="20"/>
    <n v="1.5E-3"/>
    <n v="4546"/>
    <n v="656"/>
    <x v="1"/>
    <m/>
    <m/>
  </r>
  <r>
    <s v="Almeida do Progresso"/>
    <x v="2"/>
    <x v="19"/>
    <n v="1.5E-3"/>
    <n v="4542"/>
    <n v="660"/>
    <x v="1"/>
    <m/>
    <m/>
  </r>
  <r>
    <s v="Luís Gustavo"/>
    <x v="2"/>
    <x v="13"/>
    <n v="1.5E-3"/>
    <n v="4521"/>
    <n v="664"/>
    <x v="1"/>
    <m/>
    <m/>
  </r>
  <r>
    <s v="Waldir Brazão"/>
    <x v="2"/>
    <x v="10"/>
    <n v="1.5E-3"/>
    <n v="4501"/>
    <n v="668"/>
    <x v="1"/>
    <m/>
    <m/>
  </r>
  <r>
    <s v="Mario Gomes"/>
    <x v="2"/>
    <x v="7"/>
    <n v="1.5E-3"/>
    <n v="4492"/>
    <n v="672"/>
    <x v="1"/>
    <m/>
    <m/>
  </r>
  <r>
    <s v="Ingred Silveira"/>
    <x v="2"/>
    <x v="0"/>
    <n v="1.5E-3"/>
    <n v="4479"/>
    <n v="676"/>
    <x v="1"/>
    <m/>
    <m/>
  </r>
  <r>
    <s v="Vinicius Cordeiro"/>
    <x v="2"/>
    <x v="22"/>
    <n v="1.5E-3"/>
    <n v="4471"/>
    <n v="680"/>
    <x v="1"/>
    <m/>
    <m/>
  </r>
  <r>
    <s v="Jarro Pipas"/>
    <x v="2"/>
    <x v="21"/>
    <n v="1.5E-3"/>
    <n v="4430"/>
    <n v="684"/>
    <x v="1"/>
    <m/>
    <m/>
  </r>
  <r>
    <s v="Otavio Bergher"/>
    <x v="2"/>
    <x v="8"/>
    <n v="1.5E-3"/>
    <n v="4416"/>
    <n v="688"/>
    <x v="1"/>
    <m/>
    <m/>
  </r>
  <r>
    <s v="Carol Guedes"/>
    <x v="2"/>
    <x v="1"/>
    <n v="1.5E-3"/>
    <n v="4406"/>
    <n v="692"/>
    <x v="1"/>
    <m/>
    <m/>
  </r>
  <r>
    <s v="Cidinho Sampaio"/>
    <x v="2"/>
    <x v="1"/>
    <n v="1.4E-3"/>
    <n v="4350"/>
    <n v="696"/>
    <x v="1"/>
    <m/>
    <m/>
  </r>
  <r>
    <s v="Leopoldo Canal"/>
    <x v="2"/>
    <x v="0"/>
    <n v="1.4E-3"/>
    <n v="4343"/>
    <n v="700"/>
    <x v="1"/>
    <m/>
    <m/>
  </r>
  <r>
    <s v="Jeremias Di Caetés"/>
    <x v="2"/>
    <x v="0"/>
    <n v="1.4E-3"/>
    <n v="4237"/>
    <n v="704"/>
    <x v="1"/>
    <m/>
    <m/>
  </r>
  <r>
    <s v="Pedro Porto"/>
    <x v="2"/>
    <x v="9"/>
    <n v="1.4E-3"/>
    <n v="4220"/>
    <n v="708"/>
    <x v="1"/>
    <m/>
    <m/>
  </r>
  <r>
    <s v="Barão"/>
    <x v="2"/>
    <x v="6"/>
    <n v="1.4E-3"/>
    <n v="4219"/>
    <n v="712"/>
    <x v="1"/>
    <m/>
    <m/>
  </r>
  <r>
    <s v="Luan Lennon"/>
    <x v="2"/>
    <x v="0"/>
    <n v="1.4E-3"/>
    <n v="4208"/>
    <n v="716"/>
    <x v="1"/>
    <m/>
    <m/>
  </r>
  <r>
    <s v="Silvinho da Razao"/>
    <x v="2"/>
    <x v="19"/>
    <n v="1.4E-3"/>
    <n v="4126"/>
    <n v="720"/>
    <x v="1"/>
    <m/>
    <m/>
  </r>
  <r>
    <s v="Serafim"/>
    <x v="2"/>
    <x v="10"/>
    <n v="1.4E-3"/>
    <n v="4099"/>
    <n v="724"/>
    <x v="1"/>
    <m/>
    <m/>
  </r>
  <r>
    <s v="Dr. Sérgio Lopes"/>
    <x v="2"/>
    <x v="19"/>
    <n v="1.2999999999999999E-3"/>
    <n v="4046"/>
    <n v="728"/>
    <x v="1"/>
    <m/>
    <m/>
  </r>
  <r>
    <s v="Matheus Pão Quente"/>
    <x v="2"/>
    <x v="12"/>
    <n v="1.2999999999999999E-3"/>
    <n v="3942"/>
    <n v="732"/>
    <x v="1"/>
    <m/>
    <m/>
  </r>
  <r>
    <s v="Marcelo Manhaes"/>
    <x v="2"/>
    <x v="9"/>
    <n v="1.2999999999999999E-3"/>
    <n v="3917"/>
    <n v="736"/>
    <x v="1"/>
    <m/>
    <m/>
  </r>
  <r>
    <s v="Serginho Legado"/>
    <x v="2"/>
    <x v="14"/>
    <n v="1.2999999999999999E-3"/>
    <n v="3906"/>
    <n v="740"/>
    <x v="1"/>
    <m/>
    <m/>
  </r>
  <r>
    <s v="Sub Honório"/>
    <x v="2"/>
    <x v="11"/>
    <n v="1.2999999999999999E-3"/>
    <n v="3889"/>
    <n v="744"/>
    <x v="1"/>
    <m/>
    <m/>
  </r>
  <r>
    <s v="Dr João Branco"/>
    <x v="2"/>
    <x v="0"/>
    <n v="1.2999999999999999E-3"/>
    <n v="3870"/>
    <n v="748"/>
    <x v="1"/>
    <m/>
    <m/>
  </r>
  <r>
    <s v="Sandrão da Cut"/>
    <x v="2"/>
    <x v="2"/>
    <n v="1.2999999999999999E-3"/>
    <n v="3844"/>
    <n v="752"/>
    <x v="1"/>
    <m/>
    <m/>
  </r>
  <r>
    <s v="Arthur Cid Junior"/>
    <x v="2"/>
    <x v="19"/>
    <n v="1.1999999999999999E-3"/>
    <n v="3762"/>
    <n v="756"/>
    <x v="1"/>
    <m/>
    <m/>
  </r>
  <r>
    <s v="Professor Paschoal"/>
    <x v="2"/>
    <x v="0"/>
    <n v="1.1999999999999999E-3"/>
    <n v="3731"/>
    <n v="760"/>
    <x v="1"/>
    <m/>
    <m/>
  </r>
  <r>
    <s v="Lucia Gagliasso"/>
    <x v="2"/>
    <x v="0"/>
    <n v="1.1999999999999999E-3"/>
    <n v="3696"/>
    <n v="764"/>
    <x v="1"/>
    <m/>
    <m/>
  </r>
  <r>
    <s v="Chris da Quatro Patinhas"/>
    <x v="2"/>
    <x v="14"/>
    <n v="1.1999999999999999E-3"/>
    <n v="3696"/>
    <n v="768"/>
    <x v="1"/>
    <m/>
    <m/>
  </r>
  <r>
    <s v="Letícia Arsenio"/>
    <x v="2"/>
    <x v="14"/>
    <n v="1.1999999999999999E-3"/>
    <n v="3661"/>
    <n v="772"/>
    <x v="1"/>
    <m/>
    <m/>
  </r>
  <r>
    <s v="Júnior Augusto"/>
    <x v="2"/>
    <x v="12"/>
    <n v="1.1999999999999999E-3"/>
    <n v="3653"/>
    <n v="776"/>
    <x v="1"/>
    <m/>
    <m/>
  </r>
  <r>
    <s v="Cacau Cotta"/>
    <x v="2"/>
    <x v="6"/>
    <n v="1.1999999999999999E-3"/>
    <n v="3638"/>
    <n v="780"/>
    <x v="1"/>
    <m/>
    <m/>
  </r>
  <r>
    <s v="Canela Lado a Lado"/>
    <x v="2"/>
    <x v="1"/>
    <n v="1.1999999999999999E-3"/>
    <n v="3631"/>
    <n v="784"/>
    <x v="1"/>
    <m/>
    <m/>
  </r>
  <r>
    <s v="Giovanna Almeida"/>
    <x v="2"/>
    <x v="23"/>
    <n v="1.1999999999999999E-3"/>
    <n v="3624"/>
    <n v="788"/>
    <x v="1"/>
    <m/>
    <m/>
  </r>
  <r>
    <s v="Ronaldo Faria"/>
    <x v="2"/>
    <x v="0"/>
    <n v="1.1999999999999999E-3"/>
    <n v="3558"/>
    <n v="792"/>
    <x v="1"/>
    <m/>
    <m/>
  </r>
  <r>
    <s v="Davi PQD"/>
    <x v="2"/>
    <x v="0"/>
    <n v="1.1000000000000001E-3"/>
    <n v="3474"/>
    <n v="796"/>
    <x v="1"/>
    <m/>
    <m/>
  </r>
  <r>
    <s v="Almir Napoleao do Áureo"/>
    <x v="2"/>
    <x v="16"/>
    <n v="1.1000000000000001E-3"/>
    <n v="3460"/>
    <n v="800"/>
    <x v="1"/>
    <m/>
    <m/>
  </r>
  <r>
    <s v="João Diniz"/>
    <x v="2"/>
    <x v="14"/>
    <n v="1.1000000000000001E-3"/>
    <n v="3433"/>
    <n v="804"/>
    <x v="1"/>
    <m/>
    <m/>
  </r>
  <r>
    <s v="Mesac Bombeiro"/>
    <x v="2"/>
    <x v="16"/>
    <n v="1.1000000000000001E-3"/>
    <n v="3332"/>
    <n v="808"/>
    <x v="1"/>
    <m/>
    <m/>
  </r>
  <r>
    <s v="Pablo Mello"/>
    <x v="2"/>
    <x v="7"/>
    <n v="1.1000000000000001E-3"/>
    <n v="3319"/>
    <n v="812"/>
    <x v="1"/>
    <m/>
    <m/>
  </r>
  <r>
    <s v="Valderi Ravi'S"/>
    <x v="2"/>
    <x v="16"/>
    <n v="1.1000000000000001E-3"/>
    <n v="3317"/>
    <n v="816"/>
    <x v="1"/>
    <m/>
    <m/>
  </r>
  <r>
    <s v="Dr Sandro Família Monteiro"/>
    <x v="2"/>
    <x v="0"/>
    <n v="1.1000000000000001E-3"/>
    <n v="3301"/>
    <n v="820"/>
    <x v="1"/>
    <m/>
    <m/>
  </r>
  <r>
    <s v="Gisele Nascimento"/>
    <x v="2"/>
    <x v="7"/>
    <n v="1.1000000000000001E-3"/>
    <n v="3265"/>
    <n v="824"/>
    <x v="1"/>
    <m/>
    <m/>
  </r>
  <r>
    <s v="Gurgel"/>
    <x v="2"/>
    <x v="10"/>
    <n v="1.1000000000000001E-3"/>
    <n v="3211"/>
    <n v="828"/>
    <x v="1"/>
    <m/>
    <m/>
  </r>
  <r>
    <s v="Cleiton Deu Certo"/>
    <x v="2"/>
    <x v="14"/>
    <n v="1.1000000000000001E-3"/>
    <n v="3202"/>
    <n v="832"/>
    <x v="1"/>
    <m/>
    <m/>
  </r>
  <r>
    <s v="Pastor Sérgio Alves"/>
    <x v="2"/>
    <x v="7"/>
    <n v="1E-3"/>
    <n v="3162"/>
    <n v="836"/>
    <x v="1"/>
    <m/>
    <m/>
  </r>
  <r>
    <s v="Coronel Márcio"/>
    <x v="2"/>
    <x v="0"/>
    <n v="1E-3"/>
    <n v="3137"/>
    <n v="840"/>
    <x v="1"/>
    <m/>
    <m/>
  </r>
  <r>
    <s v="Prof Jonatas Castelo Branco"/>
    <x v="2"/>
    <x v="14"/>
    <n v="1E-3"/>
    <n v="3096"/>
    <n v="844"/>
    <x v="1"/>
    <m/>
    <m/>
  </r>
  <r>
    <s v="Dr Edimilson Migowski"/>
    <x v="2"/>
    <x v="3"/>
    <n v="1E-3"/>
    <n v="3061"/>
    <n v="848"/>
    <x v="1"/>
    <m/>
    <m/>
  </r>
  <r>
    <s v="Rodrigo Xuxa"/>
    <x v="2"/>
    <x v="7"/>
    <n v="1E-3"/>
    <n v="3012"/>
    <n v="852"/>
    <x v="1"/>
    <m/>
    <m/>
  </r>
  <r>
    <s v="André Petinha"/>
    <x v="2"/>
    <x v="24"/>
    <n v="1E-3"/>
    <n v="2996"/>
    <n v="856"/>
    <x v="1"/>
    <m/>
    <m/>
  </r>
  <r>
    <s v="Oséias Santos"/>
    <x v="2"/>
    <x v="19"/>
    <n v="1E-3"/>
    <n v="2944"/>
    <n v="860"/>
    <x v="1"/>
    <m/>
    <m/>
  </r>
  <r>
    <s v="Zé Colmeia"/>
    <x v="2"/>
    <x v="3"/>
    <n v="1E-3"/>
    <n v="2942"/>
    <n v="864"/>
    <x v="1"/>
    <m/>
    <m/>
  </r>
  <r>
    <s v="Soldado Tobias"/>
    <x v="2"/>
    <x v="16"/>
    <n v="1E-3"/>
    <n v="2940"/>
    <n v="868"/>
    <x v="1"/>
    <m/>
    <m/>
  </r>
  <r>
    <s v="Marcia Nunes"/>
    <x v="2"/>
    <x v="9"/>
    <n v="1E-3"/>
    <n v="2906"/>
    <n v="872"/>
    <x v="1"/>
    <m/>
    <m/>
  </r>
  <r>
    <s v="Paulo Ferreira"/>
    <x v="2"/>
    <x v="14"/>
    <n v="8.9999999999999998E-4"/>
    <n v="2877"/>
    <n v="876"/>
    <x v="1"/>
    <m/>
    <m/>
  </r>
  <r>
    <s v="Luciane Costa"/>
    <x v="2"/>
    <x v="9"/>
    <n v="8.9999999999999998E-4"/>
    <n v="2826"/>
    <n v="880"/>
    <x v="1"/>
    <m/>
    <m/>
  </r>
  <r>
    <s v="Luisinho Amigo de Todos"/>
    <x v="2"/>
    <x v="14"/>
    <n v="8.9999999999999998E-4"/>
    <n v="2801"/>
    <n v="884"/>
    <x v="1"/>
    <m/>
    <m/>
  </r>
  <r>
    <s v="Eduardo Badu"/>
    <x v="2"/>
    <x v="7"/>
    <n v="8.9999999999999998E-4"/>
    <n v="2735"/>
    <n v="888"/>
    <x v="1"/>
    <m/>
    <m/>
  </r>
  <r>
    <s v="Camila Moradia"/>
    <x v="2"/>
    <x v="2"/>
    <n v="8.9999999999999998E-4"/>
    <n v="2724"/>
    <n v="892"/>
    <x v="1"/>
    <m/>
    <m/>
  </r>
  <r>
    <s v="Enfermeira Tati"/>
    <x v="2"/>
    <x v="1"/>
    <n v="8.9999999999999998E-4"/>
    <n v="2701"/>
    <n v="896"/>
    <x v="1"/>
    <m/>
    <m/>
  </r>
  <r>
    <s v="Patrícia Felix"/>
    <x v="2"/>
    <x v="4"/>
    <n v="8.9999999999999998E-4"/>
    <n v="2658"/>
    <n v="900"/>
    <x v="1"/>
    <m/>
    <m/>
  </r>
  <r>
    <s v="Sancler Mello"/>
    <x v="2"/>
    <x v="10"/>
    <n v="8.9999999999999998E-4"/>
    <n v="2639"/>
    <n v="904"/>
    <x v="1"/>
    <m/>
    <m/>
  </r>
  <r>
    <s v="Professor Mimo"/>
    <x v="2"/>
    <x v="14"/>
    <n v="8.9999999999999998E-4"/>
    <n v="2625"/>
    <n v="908"/>
    <x v="1"/>
    <m/>
    <m/>
  </r>
  <r>
    <s v="Chris Neri"/>
    <x v="2"/>
    <x v="1"/>
    <n v="8.9999999999999998E-4"/>
    <n v="2620"/>
    <n v="912"/>
    <x v="1"/>
    <m/>
    <m/>
  </r>
  <r>
    <s v="André Silva"/>
    <x v="2"/>
    <x v="12"/>
    <n v="8.9999999999999998E-4"/>
    <n v="2607"/>
    <n v="916"/>
    <x v="1"/>
    <m/>
    <m/>
  </r>
  <r>
    <s v="Suêd Haidar"/>
    <x v="2"/>
    <x v="24"/>
    <n v="8.0000000000000004E-4"/>
    <n v="2576"/>
    <n v="920"/>
    <x v="1"/>
    <m/>
    <m/>
  </r>
  <r>
    <s v="Marcus Naval"/>
    <x v="2"/>
    <x v="7"/>
    <n v="8.0000000000000004E-4"/>
    <n v="2545"/>
    <n v="924"/>
    <x v="1"/>
    <m/>
    <m/>
  </r>
  <r>
    <s v="Pedro da Coletiva Carioca"/>
    <x v="2"/>
    <x v="4"/>
    <n v="8.0000000000000004E-4"/>
    <n v="2502"/>
    <n v="928"/>
    <x v="1"/>
    <m/>
    <m/>
  </r>
  <r>
    <s v="Matheus Gabriel"/>
    <x v="2"/>
    <x v="21"/>
    <n v="8.0000000000000004E-4"/>
    <n v="2496"/>
    <n v="932"/>
    <x v="1"/>
    <m/>
    <m/>
  </r>
  <r>
    <s v="Luciano Garcia"/>
    <x v="2"/>
    <x v="7"/>
    <n v="8.0000000000000004E-4"/>
    <n v="2485"/>
    <n v="936"/>
    <x v="1"/>
    <m/>
    <m/>
  </r>
  <r>
    <s v="Keila Acaba Não Mundão"/>
    <x v="2"/>
    <x v="0"/>
    <n v="8.0000000000000004E-4"/>
    <n v="2470"/>
    <n v="940"/>
    <x v="1"/>
    <m/>
    <m/>
  </r>
  <r>
    <s v="Denis Moura"/>
    <x v="2"/>
    <x v="6"/>
    <n v="8.0000000000000004E-4"/>
    <n v="2457"/>
    <n v="944"/>
    <x v="1"/>
    <m/>
    <m/>
  </r>
  <r>
    <s v="Irapuã Jeferson"/>
    <x v="2"/>
    <x v="3"/>
    <n v="8.0000000000000004E-4"/>
    <n v="2429"/>
    <n v="948"/>
    <x v="1"/>
    <m/>
    <m/>
  </r>
  <r>
    <s v="Willian Correia"/>
    <x v="2"/>
    <x v="11"/>
    <n v="8.0000000000000004E-4"/>
    <n v="2375"/>
    <n v="952"/>
    <x v="1"/>
    <m/>
    <m/>
  </r>
  <r>
    <s v="Major Pires Vaz"/>
    <x v="2"/>
    <x v="21"/>
    <n v="8.0000000000000004E-4"/>
    <n v="2362"/>
    <n v="956"/>
    <x v="1"/>
    <m/>
    <m/>
  </r>
  <r>
    <s v="Jaiminho Lopes"/>
    <x v="2"/>
    <x v="16"/>
    <n v="8.0000000000000004E-4"/>
    <n v="2354"/>
    <n v="960"/>
    <x v="1"/>
    <m/>
    <m/>
  </r>
  <r>
    <s v="Marcio Garcia"/>
    <x v="2"/>
    <x v="14"/>
    <n v="8.0000000000000004E-4"/>
    <n v="2348"/>
    <n v="964"/>
    <x v="1"/>
    <m/>
    <m/>
  </r>
  <r>
    <s v="Carlinhos da Maré"/>
    <x v="2"/>
    <x v="3"/>
    <n v="8.0000000000000004E-4"/>
    <n v="2315"/>
    <n v="968"/>
    <x v="1"/>
    <m/>
    <m/>
  </r>
  <r>
    <s v="Doutor Azulay"/>
    <x v="2"/>
    <x v="1"/>
    <n v="8.0000000000000004E-4"/>
    <n v="2289"/>
    <n v="972"/>
    <x v="1"/>
    <m/>
    <m/>
  </r>
  <r>
    <s v="Janeyde do Calçadão"/>
    <x v="2"/>
    <x v="12"/>
    <n v="6.9999999999999999E-4"/>
    <n v="2270"/>
    <n v="976"/>
    <x v="1"/>
    <m/>
    <m/>
  </r>
  <r>
    <s v="Sandro Alves"/>
    <x v="2"/>
    <x v="6"/>
    <n v="6.9999999999999999E-4"/>
    <n v="2266"/>
    <n v="980"/>
    <x v="1"/>
    <m/>
    <m/>
  </r>
  <r>
    <s v="Dr Cury"/>
    <x v="2"/>
    <x v="24"/>
    <n v="6.9999999999999999E-4"/>
    <n v="2205"/>
    <n v="984"/>
    <x v="1"/>
    <m/>
    <m/>
  </r>
  <r>
    <s v="Leonardo Teco"/>
    <x v="2"/>
    <x v="13"/>
    <n v="6.9999999999999999E-4"/>
    <n v="2179"/>
    <n v="988"/>
    <x v="1"/>
    <m/>
    <m/>
  </r>
  <r>
    <s v="André Balbina"/>
    <x v="2"/>
    <x v="19"/>
    <n v="6.9999999999999999E-4"/>
    <n v="2179"/>
    <n v="992"/>
    <x v="1"/>
    <m/>
    <m/>
  </r>
  <r>
    <s v="André Monteiro"/>
    <x v="2"/>
    <x v="11"/>
    <n v="6.9999999999999999E-4"/>
    <n v="2156"/>
    <n v="996"/>
    <x v="1"/>
    <m/>
    <m/>
  </r>
  <r>
    <s v="Roberto Estacio"/>
    <x v="2"/>
    <x v="6"/>
    <n v="6.9999999999999999E-4"/>
    <n v="2150"/>
    <n v="1000"/>
    <x v="1"/>
    <m/>
    <m/>
  </r>
  <r>
    <s v="Duda Mecânico"/>
    <x v="2"/>
    <x v="21"/>
    <n v="6.9999999999999999E-4"/>
    <n v="2145"/>
    <n v="1004"/>
    <x v="1"/>
    <m/>
    <m/>
  </r>
  <r>
    <s v="Clayton Ferreira"/>
    <x v="2"/>
    <x v="16"/>
    <n v="6.9999999999999999E-4"/>
    <n v="2141"/>
    <n v="1008"/>
    <x v="1"/>
    <m/>
    <m/>
  </r>
  <r>
    <s v="Marcio Hugo"/>
    <x v="2"/>
    <x v="6"/>
    <n v="6.9999999999999999E-4"/>
    <n v="2127"/>
    <n v="1012"/>
    <x v="1"/>
    <m/>
    <m/>
  </r>
  <r>
    <s v="Sergio Neguinho"/>
    <x v="2"/>
    <x v="16"/>
    <n v="6.9999999999999999E-4"/>
    <n v="2075"/>
    <n v="1016"/>
    <x v="1"/>
    <m/>
    <m/>
  </r>
  <r>
    <s v="Enfermeira Líbia"/>
    <x v="2"/>
    <x v="2"/>
    <n v="6.9999999999999999E-4"/>
    <n v="2053"/>
    <n v="1020"/>
    <x v="1"/>
    <m/>
    <m/>
  </r>
  <r>
    <s v="Toninho Bondade"/>
    <x v="2"/>
    <x v="9"/>
    <n v="6.9999999999999999E-4"/>
    <n v="2039"/>
    <n v="1024"/>
    <x v="1"/>
    <m/>
    <m/>
  </r>
  <r>
    <s v="Juju Social"/>
    <x v="2"/>
    <x v="9"/>
    <n v="6.9999999999999999E-4"/>
    <n v="2026"/>
    <n v="1028"/>
    <x v="1"/>
    <m/>
    <m/>
  </r>
  <r>
    <s v="Nenenga do Moto Taxi"/>
    <x v="2"/>
    <x v="14"/>
    <n v="6.9999999999999999E-4"/>
    <n v="1995"/>
    <n v="1032"/>
    <x v="1"/>
    <m/>
    <m/>
  </r>
  <r>
    <s v="Adriano Macias"/>
    <x v="2"/>
    <x v="11"/>
    <n v="6.9999999999999999E-4"/>
    <n v="1982"/>
    <n v="1036"/>
    <x v="1"/>
    <m/>
    <m/>
  </r>
  <r>
    <s v="Major Adriana Kutwak"/>
    <x v="2"/>
    <x v="1"/>
    <n v="5.9999999999999995E-4"/>
    <n v="1938"/>
    <n v="1040"/>
    <x v="1"/>
    <m/>
    <m/>
  </r>
  <r>
    <s v="Leo do Moa"/>
    <x v="2"/>
    <x v="3"/>
    <n v="5.9999999999999995E-4"/>
    <n v="1935"/>
    <n v="1044"/>
    <x v="1"/>
    <m/>
    <m/>
  </r>
  <r>
    <s v="Ricardo Sá"/>
    <x v="2"/>
    <x v="8"/>
    <n v="5.9999999999999995E-4"/>
    <n v="1910"/>
    <n v="1048"/>
    <x v="1"/>
    <m/>
    <m/>
  </r>
  <r>
    <s v="Professor Rogerio Pires"/>
    <x v="2"/>
    <x v="0"/>
    <n v="5.9999999999999995E-4"/>
    <n v="1904"/>
    <n v="1052"/>
    <x v="1"/>
    <m/>
    <m/>
  </r>
  <r>
    <s v="Alexandre Rinaldi"/>
    <x v="2"/>
    <x v="13"/>
    <n v="5.9999999999999995E-4"/>
    <n v="1833"/>
    <n v="1056"/>
    <x v="1"/>
    <m/>
    <m/>
  </r>
  <r>
    <s v="Abençoado Nilson"/>
    <x v="2"/>
    <x v="0"/>
    <n v="5.9999999999999995E-4"/>
    <n v="1829"/>
    <n v="1060"/>
    <x v="1"/>
    <m/>
    <m/>
  </r>
  <r>
    <s v="Ricardo do Material"/>
    <x v="2"/>
    <x v="16"/>
    <n v="5.9999999999999995E-4"/>
    <n v="1829"/>
    <n v="1064"/>
    <x v="1"/>
    <m/>
    <m/>
  </r>
  <r>
    <s v="Delon da Juventude"/>
    <x v="2"/>
    <x v="3"/>
    <n v="5.9999999999999995E-4"/>
    <n v="1802"/>
    <n v="1068"/>
    <x v="1"/>
    <m/>
    <m/>
  </r>
  <r>
    <s v="Comandante Ribeiro Afonso"/>
    <x v="2"/>
    <x v="0"/>
    <n v="5.9999999999999995E-4"/>
    <n v="1790"/>
    <n v="1072"/>
    <x v="1"/>
    <m/>
    <m/>
  </r>
  <r>
    <s v="Mariana de Souza"/>
    <x v="2"/>
    <x v="9"/>
    <n v="5.9999999999999995E-4"/>
    <n v="1785"/>
    <n v="1076"/>
    <x v="1"/>
    <m/>
    <m/>
  </r>
  <r>
    <s v="Professor Vitor Rosário"/>
    <x v="2"/>
    <x v="13"/>
    <n v="5.9999999999999995E-4"/>
    <n v="1782"/>
    <n v="1080"/>
    <x v="1"/>
    <m/>
    <m/>
  </r>
  <r>
    <s v="Robson Barreto"/>
    <x v="2"/>
    <x v="6"/>
    <n v="5.9999999999999995E-4"/>
    <n v="1773"/>
    <n v="1084"/>
    <x v="1"/>
    <m/>
    <m/>
  </r>
  <r>
    <s v="Márcio Vieira"/>
    <x v="2"/>
    <x v="19"/>
    <n v="5.9999999999999995E-4"/>
    <n v="1769"/>
    <n v="1088"/>
    <x v="1"/>
    <m/>
    <m/>
  </r>
  <r>
    <s v="Indianarae Siqueira"/>
    <x v="2"/>
    <x v="2"/>
    <n v="5.9999999999999995E-4"/>
    <n v="1765"/>
    <n v="1092"/>
    <x v="1"/>
    <m/>
    <m/>
  </r>
  <r>
    <s v="Vanderlea Aguiar"/>
    <x v="2"/>
    <x v="4"/>
    <n v="5.9999999999999995E-4"/>
    <n v="1756"/>
    <n v="1096"/>
    <x v="1"/>
    <m/>
    <m/>
  </r>
  <r>
    <s v="Nivea Salgado"/>
    <x v="2"/>
    <x v="21"/>
    <n v="5.9999999999999995E-4"/>
    <n v="1750"/>
    <n v="1100"/>
    <x v="1"/>
    <m/>
    <m/>
  </r>
  <r>
    <s v="Marcello Capparelli"/>
    <x v="2"/>
    <x v="0"/>
    <n v="5.9999999999999995E-4"/>
    <n v="1749"/>
    <n v="1104"/>
    <x v="1"/>
    <m/>
    <m/>
  </r>
  <r>
    <s v="Marcelo Gregory"/>
    <x v="2"/>
    <x v="7"/>
    <n v="5.9999999999999995E-4"/>
    <n v="1734"/>
    <n v="1108"/>
    <x v="1"/>
    <m/>
    <m/>
  </r>
  <r>
    <s v="Professor Marcelo Macedo"/>
    <x v="2"/>
    <x v="7"/>
    <n v="5.9999999999999995E-4"/>
    <n v="1696"/>
    <n v="1112"/>
    <x v="1"/>
    <m/>
    <m/>
  </r>
  <r>
    <s v="Paulinho do Aviário"/>
    <x v="2"/>
    <x v="11"/>
    <n v="5.9999999999999995E-4"/>
    <n v="1695"/>
    <n v="1116"/>
    <x v="1"/>
    <m/>
    <m/>
  </r>
  <r>
    <s v="Alexandre Batista"/>
    <x v="2"/>
    <x v="16"/>
    <n v="5.9999999999999995E-4"/>
    <n v="1691"/>
    <n v="1120"/>
    <x v="1"/>
    <m/>
    <m/>
  </r>
  <r>
    <s v="Pastor Eloi Varão"/>
    <x v="2"/>
    <x v="1"/>
    <n v="5.9999999999999995E-4"/>
    <n v="1689"/>
    <n v="1124"/>
    <x v="1"/>
    <m/>
    <m/>
  </r>
  <r>
    <s v="Ruan Lira"/>
    <x v="2"/>
    <x v="6"/>
    <n v="5.9999999999999995E-4"/>
    <n v="1671"/>
    <n v="1128"/>
    <x v="1"/>
    <m/>
    <m/>
  </r>
  <r>
    <s v="Leonardo de Oliveira"/>
    <x v="2"/>
    <x v="11"/>
    <n v="5.0000000000000001E-4"/>
    <n v="1656"/>
    <n v="1132"/>
    <x v="1"/>
    <m/>
    <m/>
  </r>
  <r>
    <s v="Alexandre Freitas"/>
    <x v="2"/>
    <x v="0"/>
    <n v="5.0000000000000001E-4"/>
    <n v="1651"/>
    <n v="1136"/>
    <x v="1"/>
    <m/>
    <m/>
  </r>
  <r>
    <s v="Doutora Glaucia Araujo"/>
    <x v="2"/>
    <x v="1"/>
    <n v="5.0000000000000001E-4"/>
    <n v="1628"/>
    <n v="1140"/>
    <x v="1"/>
    <m/>
    <m/>
  </r>
  <r>
    <s v="Maria dos Camelôs"/>
    <x v="2"/>
    <x v="4"/>
    <n v="5.0000000000000001E-4"/>
    <n v="1612"/>
    <n v="1144"/>
    <x v="1"/>
    <m/>
    <m/>
  </r>
  <r>
    <s v="De Loys Pelo Rio"/>
    <x v="2"/>
    <x v="13"/>
    <n v="5.0000000000000001E-4"/>
    <n v="1605"/>
    <n v="1148"/>
    <x v="1"/>
    <m/>
    <m/>
  </r>
  <r>
    <s v="Paulo Ciro"/>
    <x v="2"/>
    <x v="11"/>
    <n v="5.0000000000000001E-4"/>
    <n v="1603"/>
    <n v="1152"/>
    <x v="1"/>
    <m/>
    <m/>
  </r>
  <r>
    <s v="Kito da Creche"/>
    <x v="2"/>
    <x v="1"/>
    <n v="5.0000000000000001E-4"/>
    <n v="1582"/>
    <n v="1156"/>
    <x v="1"/>
    <m/>
    <m/>
  </r>
  <r>
    <s v="Bia Aquino"/>
    <x v="2"/>
    <x v="16"/>
    <n v="5.0000000000000001E-4"/>
    <n v="1574"/>
    <n v="1160"/>
    <x v="1"/>
    <m/>
    <m/>
  </r>
  <r>
    <s v="Adelson Guedes"/>
    <x v="2"/>
    <x v="2"/>
    <n v="5.0000000000000001E-4"/>
    <n v="1568"/>
    <n v="1164"/>
    <x v="1"/>
    <m/>
    <m/>
  </r>
  <r>
    <s v="Pedro Rafael"/>
    <x v="2"/>
    <x v="15"/>
    <n v="5.0000000000000001E-4"/>
    <n v="1560"/>
    <n v="1168"/>
    <x v="1"/>
    <m/>
    <m/>
  </r>
  <r>
    <s v="Professor Murdoch"/>
    <x v="2"/>
    <x v="15"/>
    <n v="5.0000000000000001E-4"/>
    <n v="1556"/>
    <n v="1172"/>
    <x v="1"/>
    <m/>
    <m/>
  </r>
  <r>
    <s v="Kau Magno"/>
    <x v="2"/>
    <x v="15"/>
    <n v="5.0000000000000001E-4"/>
    <n v="1539"/>
    <n v="1176"/>
    <x v="1"/>
    <m/>
    <m/>
  </r>
  <r>
    <s v="Jonathan do Sete Sete"/>
    <x v="2"/>
    <x v="14"/>
    <n v="5.0000000000000001E-4"/>
    <n v="1526"/>
    <n v="1180"/>
    <x v="1"/>
    <m/>
    <m/>
  </r>
  <r>
    <s v="André Rios"/>
    <x v="2"/>
    <x v="16"/>
    <n v="5.0000000000000001E-4"/>
    <n v="1507"/>
    <n v="1184"/>
    <x v="1"/>
    <m/>
    <m/>
  </r>
  <r>
    <s v="Diretora Ana Paula"/>
    <x v="2"/>
    <x v="9"/>
    <n v="5.0000000000000001E-4"/>
    <n v="1472"/>
    <n v="1188"/>
    <x v="1"/>
    <m/>
    <m/>
  </r>
  <r>
    <s v="Reginaldo Coelho"/>
    <x v="2"/>
    <x v="12"/>
    <n v="5.0000000000000001E-4"/>
    <n v="1469"/>
    <n v="1192"/>
    <x v="1"/>
    <m/>
    <m/>
  </r>
  <r>
    <s v="Robson Andre"/>
    <x v="2"/>
    <x v="21"/>
    <n v="5.0000000000000001E-4"/>
    <n v="1467"/>
    <n v="1196"/>
    <x v="1"/>
    <m/>
    <m/>
  </r>
  <r>
    <s v="Robson Tavares'"/>
    <x v="2"/>
    <x v="7"/>
    <n v="5.0000000000000001E-4"/>
    <n v="1456"/>
    <n v="1200"/>
    <x v="1"/>
    <m/>
    <m/>
  </r>
  <r>
    <s v="Kelly Valadão"/>
    <x v="2"/>
    <x v="11"/>
    <n v="5.0000000000000001E-4"/>
    <n v="1436"/>
    <n v="1204"/>
    <x v="1"/>
    <m/>
    <m/>
  </r>
  <r>
    <s v="Delegado Davi Rodrigues"/>
    <x v="2"/>
    <x v="14"/>
    <n v="5.0000000000000001E-4"/>
    <n v="1433"/>
    <n v="1208"/>
    <x v="1"/>
    <m/>
    <m/>
  </r>
  <r>
    <s v="Ralph Gracie"/>
    <x v="2"/>
    <x v="12"/>
    <n v="5.0000000000000001E-4"/>
    <n v="1422"/>
    <n v="1212"/>
    <x v="1"/>
    <m/>
    <m/>
  </r>
  <r>
    <s v="Guilherme Leonel"/>
    <x v="2"/>
    <x v="8"/>
    <n v="5.0000000000000001E-4"/>
    <n v="1416"/>
    <n v="1216"/>
    <x v="1"/>
    <m/>
    <m/>
  </r>
  <r>
    <s v="Professor Rogério Martins"/>
    <x v="2"/>
    <x v="19"/>
    <n v="5.0000000000000001E-4"/>
    <n v="1403"/>
    <n v="1220"/>
    <x v="1"/>
    <m/>
    <m/>
  </r>
  <r>
    <s v="Monique Zuma"/>
    <x v="2"/>
    <x v="23"/>
    <n v="5.0000000000000001E-4"/>
    <n v="1395"/>
    <n v="1224"/>
    <x v="1"/>
    <m/>
    <m/>
  </r>
  <r>
    <s v="Michelle Holanda"/>
    <x v="2"/>
    <x v="1"/>
    <n v="5.0000000000000001E-4"/>
    <n v="1393"/>
    <n v="1228"/>
    <x v="1"/>
    <m/>
    <m/>
  </r>
  <r>
    <s v="Edna Gomes"/>
    <x v="2"/>
    <x v="1"/>
    <n v="5.0000000000000001E-4"/>
    <n v="1390"/>
    <n v="1232"/>
    <x v="1"/>
    <m/>
    <m/>
  </r>
  <r>
    <s v="Ezequiel Oliveira"/>
    <x v="2"/>
    <x v="3"/>
    <n v="4.0000000000000002E-4"/>
    <n v="1358"/>
    <n v="1236"/>
    <x v="1"/>
    <m/>
    <m/>
  </r>
  <r>
    <s v="Francisco Filho Chiquinho"/>
    <x v="2"/>
    <x v="16"/>
    <n v="4.0000000000000002E-4"/>
    <n v="1355"/>
    <n v="1240"/>
    <x v="1"/>
    <m/>
    <m/>
  </r>
  <r>
    <s v="Roberta Mendes"/>
    <x v="2"/>
    <x v="15"/>
    <n v="4.0000000000000002E-4"/>
    <n v="1355"/>
    <n v="1244"/>
    <x v="1"/>
    <m/>
    <m/>
  </r>
  <r>
    <s v="Elis Almeida"/>
    <x v="2"/>
    <x v="1"/>
    <n v="4.0000000000000002E-4"/>
    <n v="1352"/>
    <n v="1248"/>
    <x v="1"/>
    <m/>
    <m/>
  </r>
  <r>
    <s v="Andrea do Castrinho"/>
    <x v="2"/>
    <x v="0"/>
    <n v="4.0000000000000002E-4"/>
    <n v="1350"/>
    <n v="1252"/>
    <x v="1"/>
    <m/>
    <m/>
  </r>
  <r>
    <s v="Kaka Vem Ai"/>
    <x v="2"/>
    <x v="16"/>
    <n v="4.0000000000000002E-4"/>
    <n v="1338"/>
    <n v="1256"/>
    <x v="1"/>
    <m/>
    <m/>
  </r>
  <r>
    <s v="Chiquinho Sepetiba"/>
    <x v="2"/>
    <x v="6"/>
    <n v="4.0000000000000002E-4"/>
    <n v="1337"/>
    <n v="1260"/>
    <x v="1"/>
    <m/>
    <m/>
  </r>
  <r>
    <s v="Dra. Alexandra Menezes"/>
    <x v="2"/>
    <x v="7"/>
    <n v="4.0000000000000002E-4"/>
    <n v="1334"/>
    <n v="1264"/>
    <x v="1"/>
    <m/>
    <m/>
  </r>
  <r>
    <s v="Max Senna"/>
    <x v="2"/>
    <x v="11"/>
    <n v="4.0000000000000002E-4"/>
    <n v="1330"/>
    <n v="1268"/>
    <x v="1"/>
    <m/>
    <m/>
  </r>
  <r>
    <s v="Marcio Amaral"/>
    <x v="2"/>
    <x v="21"/>
    <n v="4.0000000000000002E-4"/>
    <n v="1329"/>
    <n v="1272"/>
    <x v="1"/>
    <m/>
    <m/>
  </r>
  <r>
    <s v="Marcelão o Ano Todo"/>
    <x v="2"/>
    <x v="11"/>
    <n v="4.0000000000000002E-4"/>
    <n v="1326"/>
    <n v="1276"/>
    <x v="1"/>
    <m/>
    <m/>
  </r>
  <r>
    <s v="Thiago Raboni"/>
    <x v="2"/>
    <x v="7"/>
    <n v="4.0000000000000002E-4"/>
    <n v="1324"/>
    <n v="1280"/>
    <x v="1"/>
    <m/>
    <m/>
  </r>
  <r>
    <s v="Fabricio Amorelli"/>
    <x v="2"/>
    <x v="11"/>
    <n v="4.0000000000000002E-4"/>
    <n v="1308"/>
    <n v="1284"/>
    <x v="1"/>
    <m/>
    <m/>
  </r>
  <r>
    <s v="Soneka Ribeiro"/>
    <x v="2"/>
    <x v="21"/>
    <n v="4.0000000000000002E-4"/>
    <n v="1278"/>
    <n v="1288"/>
    <x v="1"/>
    <m/>
    <m/>
  </r>
  <r>
    <s v="Alexandre Batata"/>
    <x v="2"/>
    <x v="21"/>
    <n v="4.0000000000000002E-4"/>
    <n v="1274"/>
    <n v="1292"/>
    <x v="1"/>
    <m/>
    <m/>
  </r>
  <r>
    <s v="Edevaldo Oliveira"/>
    <x v="2"/>
    <x v="14"/>
    <n v="4.0000000000000002E-4"/>
    <n v="1265"/>
    <n v="1296"/>
    <x v="1"/>
    <m/>
    <m/>
  </r>
  <r>
    <s v="Inspetor Valney "/>
    <x v="2"/>
    <x v="24"/>
    <n v="4.0000000000000002E-4"/>
    <n v="1256"/>
    <n v="1300"/>
    <x v="1"/>
    <m/>
    <m/>
  </r>
  <r>
    <s v="Clatia Vieira"/>
    <x v="2"/>
    <x v="2"/>
    <n v="4.0000000000000002E-4"/>
    <n v="1254"/>
    <n v="1304"/>
    <x v="1"/>
    <m/>
    <m/>
  </r>
  <r>
    <s v="Livia Bonates"/>
    <x v="2"/>
    <x v="15"/>
    <n v="4.0000000000000002E-4"/>
    <n v="1252"/>
    <n v="1308"/>
    <x v="1"/>
    <m/>
    <m/>
  </r>
  <r>
    <s v="Marcelo Azevedo"/>
    <x v="2"/>
    <x v="12"/>
    <n v="4.0000000000000002E-4"/>
    <n v="1227"/>
    <n v="1312"/>
    <x v="1"/>
    <m/>
    <m/>
  </r>
  <r>
    <s v="Luciano Negão"/>
    <x v="2"/>
    <x v="12"/>
    <n v="4.0000000000000002E-4"/>
    <n v="1222"/>
    <n v="1316"/>
    <x v="1"/>
    <m/>
    <m/>
  </r>
  <r>
    <s v="Marcelo Fritz"/>
    <x v="2"/>
    <x v="13"/>
    <n v="4.0000000000000002E-4"/>
    <n v="1219"/>
    <n v="1320"/>
    <x v="1"/>
    <m/>
    <m/>
  </r>
  <r>
    <s v="Bradock"/>
    <x v="2"/>
    <x v="16"/>
    <n v="4.0000000000000002E-4"/>
    <n v="1219"/>
    <n v="1324"/>
    <x v="1"/>
    <m/>
    <m/>
  </r>
  <r>
    <s v="Ronaldo Cunha"/>
    <x v="2"/>
    <x v="6"/>
    <n v="4.0000000000000002E-4"/>
    <n v="1208"/>
    <n v="1328"/>
    <x v="1"/>
    <m/>
    <m/>
  </r>
  <r>
    <s v="Kelly Ferreira"/>
    <x v="2"/>
    <x v="14"/>
    <n v="4.0000000000000002E-4"/>
    <n v="1202"/>
    <n v="1332"/>
    <x v="1"/>
    <m/>
    <m/>
  </r>
  <r>
    <s v="Marcelo BN"/>
    <x v="2"/>
    <x v="24"/>
    <n v="4.0000000000000002E-4"/>
    <n v="1200"/>
    <n v="1336"/>
    <x v="1"/>
    <m/>
    <m/>
  </r>
  <r>
    <s v="Clayton Paixão"/>
    <x v="2"/>
    <x v="11"/>
    <n v="4.0000000000000002E-4"/>
    <n v="1195"/>
    <n v="1340"/>
    <x v="1"/>
    <m/>
    <m/>
  </r>
  <r>
    <s v="Rodrigo Naval"/>
    <x v="2"/>
    <x v="0"/>
    <n v="4.0000000000000002E-4"/>
    <n v="1193"/>
    <n v="1344"/>
    <x v="1"/>
    <m/>
    <m/>
  </r>
  <r>
    <s v="Professor Bruno Nascimento"/>
    <x v="2"/>
    <x v="21"/>
    <n v="4.0000000000000002E-4"/>
    <n v="1192"/>
    <n v="1348"/>
    <x v="1"/>
    <m/>
    <m/>
  </r>
  <r>
    <s v="Barbara Barros"/>
    <x v="2"/>
    <x v="2"/>
    <n v="4.0000000000000002E-4"/>
    <n v="1187"/>
    <n v="1352"/>
    <x v="1"/>
    <m/>
    <m/>
  </r>
  <r>
    <s v="Sergio Parafuso"/>
    <x v="2"/>
    <x v="16"/>
    <n v="4.0000000000000002E-4"/>
    <n v="1186"/>
    <n v="1356"/>
    <x v="1"/>
    <m/>
    <m/>
  </r>
  <r>
    <s v="Professora Maurília Rodrigues"/>
    <x v="2"/>
    <x v="1"/>
    <n v="4.0000000000000002E-4"/>
    <n v="1183"/>
    <n v="1360"/>
    <x v="1"/>
    <m/>
    <m/>
  </r>
  <r>
    <s v="Pantera"/>
    <x v="2"/>
    <x v="10"/>
    <n v="4.0000000000000002E-4"/>
    <n v="1140"/>
    <n v="1364"/>
    <x v="1"/>
    <m/>
    <m/>
  </r>
  <r>
    <s v="Comandante Lúcio"/>
    <x v="2"/>
    <x v="15"/>
    <n v="4.0000000000000002E-4"/>
    <n v="1129"/>
    <n v="1368"/>
    <x v="1"/>
    <m/>
    <m/>
  </r>
  <r>
    <s v="Professor Alexandre"/>
    <x v="2"/>
    <x v="9"/>
    <n v="4.0000000000000002E-4"/>
    <n v="1123"/>
    <n v="1372"/>
    <x v="1"/>
    <m/>
    <m/>
  </r>
  <r>
    <s v="Adriana Valente"/>
    <x v="2"/>
    <x v="2"/>
    <n v="4.0000000000000002E-4"/>
    <n v="1115"/>
    <n v="1376"/>
    <x v="1"/>
    <m/>
    <m/>
  </r>
  <r>
    <s v="Fabinho Maravilha"/>
    <x v="2"/>
    <x v="12"/>
    <n v="4.0000000000000002E-4"/>
    <n v="1106"/>
    <n v="1380"/>
    <x v="1"/>
    <m/>
    <m/>
  </r>
  <r>
    <s v="Evandro Bocão"/>
    <x v="2"/>
    <x v="13"/>
    <n v="4.0000000000000002E-4"/>
    <n v="1105"/>
    <n v="1384"/>
    <x v="1"/>
    <m/>
    <m/>
  </r>
  <r>
    <s v="Fabiano Carnevale"/>
    <x v="2"/>
    <x v="5"/>
    <n v="4.0000000000000002E-4"/>
    <n v="1105"/>
    <n v="1388"/>
    <x v="1"/>
    <m/>
    <m/>
  </r>
  <r>
    <s v="Josimilson Santos"/>
    <x v="2"/>
    <x v="19"/>
    <n v="4.0000000000000002E-4"/>
    <n v="1074"/>
    <n v="1392"/>
    <x v="1"/>
    <m/>
    <m/>
  </r>
  <r>
    <s v="Marcella Cigana"/>
    <x v="2"/>
    <x v="16"/>
    <n v="4.0000000000000002E-4"/>
    <n v="1064"/>
    <n v="1396"/>
    <x v="1"/>
    <m/>
    <m/>
  </r>
  <r>
    <s v="Bibe Motos"/>
    <x v="2"/>
    <x v="11"/>
    <n v="2.9999999999999997E-4"/>
    <n v="1054"/>
    <n v="1400"/>
    <x v="1"/>
    <m/>
    <m/>
  </r>
  <r>
    <s v="Major Elitusalém"/>
    <x v="2"/>
    <x v="7"/>
    <n v="2.9999999999999997E-4"/>
    <n v="1053"/>
    <n v="1404"/>
    <x v="1"/>
    <m/>
    <m/>
  </r>
  <r>
    <s v="Alexandre Oliveira "/>
    <x v="2"/>
    <x v="24"/>
    <n v="2.9999999999999997E-4"/>
    <n v="1029"/>
    <n v="1408"/>
    <x v="1"/>
    <m/>
    <m/>
  </r>
  <r>
    <s v="Naldinho Pipas"/>
    <x v="2"/>
    <x v="17"/>
    <n v="2.9999999999999997E-4"/>
    <n v="1025"/>
    <n v="1412"/>
    <x v="1"/>
    <m/>
    <m/>
  </r>
  <r>
    <s v="Tunico o Amigo do Povo"/>
    <x v="2"/>
    <x v="17"/>
    <n v="2.9999999999999997E-4"/>
    <n v="1021"/>
    <n v="1416"/>
    <x v="1"/>
    <m/>
    <m/>
  </r>
  <r>
    <s v="Santos do Social"/>
    <x v="2"/>
    <x v="16"/>
    <n v="2.9999999999999997E-4"/>
    <n v="1016"/>
    <n v="1420"/>
    <x v="1"/>
    <m/>
    <m/>
  </r>
  <r>
    <s v="Sá Freire"/>
    <x v="2"/>
    <x v="6"/>
    <n v="2.9999999999999997E-4"/>
    <n v="1015"/>
    <n v="1424"/>
    <x v="1"/>
    <m/>
    <m/>
  </r>
  <r>
    <s v="Viviane de Assis"/>
    <x v="2"/>
    <x v="3"/>
    <n v="2.9999999999999997E-4"/>
    <n v="1010"/>
    <n v="1428"/>
    <x v="1"/>
    <m/>
    <m/>
  </r>
  <r>
    <s v="Lucas Vasques"/>
    <x v="2"/>
    <x v="9"/>
    <n v="2.9999999999999997E-4"/>
    <n v="1010"/>
    <n v="1432"/>
    <x v="1"/>
    <m/>
    <m/>
  </r>
  <r>
    <s v="Kkaio"/>
    <x v="2"/>
    <x v="3"/>
    <n v="2.9999999999999997E-4"/>
    <n v="1002"/>
    <n v="1436"/>
    <x v="1"/>
    <m/>
    <m/>
  </r>
  <r>
    <s v="Miriamlopesnaluta"/>
    <x v="2"/>
    <x v="13"/>
    <n v="2.9999999999999997E-4"/>
    <n v="1000"/>
    <n v="1440"/>
    <x v="1"/>
    <m/>
    <m/>
  </r>
  <r>
    <s v="Pé Reto"/>
    <x v="2"/>
    <x v="11"/>
    <n v="2.9999999999999997E-4"/>
    <n v="988"/>
    <n v="1444"/>
    <x v="1"/>
    <m/>
    <m/>
  </r>
  <r>
    <s v="Professora Sonia Gaspar"/>
    <x v="2"/>
    <x v="9"/>
    <n v="2.9999999999999997E-4"/>
    <n v="985"/>
    <n v="1448"/>
    <x v="1"/>
    <m/>
    <m/>
  </r>
  <r>
    <s v="Jorginho Visão"/>
    <x v="2"/>
    <x v="10"/>
    <n v="2.9999999999999997E-4"/>
    <n v="982"/>
    <n v="1452"/>
    <x v="1"/>
    <m/>
    <m/>
  </r>
  <r>
    <s v="Renatinho da Kombi"/>
    <x v="2"/>
    <x v="22"/>
    <n v="2.9999999999999997E-4"/>
    <n v="982"/>
    <n v="1456"/>
    <x v="1"/>
    <m/>
    <m/>
  </r>
  <r>
    <s v="Dr Ricardo Bitencourt"/>
    <x v="2"/>
    <x v="15"/>
    <n v="2.9999999999999997E-4"/>
    <n v="974"/>
    <n v="1460"/>
    <x v="1"/>
    <m/>
    <m/>
  </r>
  <r>
    <s v="Gilmar Reis"/>
    <x v="2"/>
    <x v="10"/>
    <n v="2.9999999999999997E-4"/>
    <n v="972"/>
    <n v="1464"/>
    <x v="1"/>
    <m/>
    <m/>
  </r>
  <r>
    <s v="Gustavo Magnata"/>
    <x v="2"/>
    <x v="12"/>
    <n v="2.9999999999999997E-4"/>
    <n v="955"/>
    <n v="1468"/>
    <x v="1"/>
    <m/>
    <m/>
  </r>
  <r>
    <s v="JP Farelli"/>
    <x v="2"/>
    <x v="2"/>
    <n v="2.9999999999999997E-4"/>
    <n v="943"/>
    <n v="1472"/>
    <x v="1"/>
    <m/>
    <m/>
  </r>
  <r>
    <s v="Cacá"/>
    <x v="2"/>
    <x v="10"/>
    <n v="2.9999999999999997E-4"/>
    <n v="936"/>
    <n v="1476"/>
    <x v="1"/>
    <m/>
    <m/>
  </r>
  <r>
    <s v="Renata Manfrenate"/>
    <x v="2"/>
    <x v="0"/>
    <n v="2.9999999999999997E-4"/>
    <n v="932"/>
    <n v="1480"/>
    <x v="1"/>
    <m/>
    <m/>
  </r>
  <r>
    <s v="Felipe Berin"/>
    <x v="2"/>
    <x v="13"/>
    <n v="2.9999999999999997E-4"/>
    <n v="922"/>
    <n v="1484"/>
    <x v="1"/>
    <m/>
    <m/>
  </r>
  <r>
    <s v="Julio Guerreiro"/>
    <x v="2"/>
    <x v="21"/>
    <n v="2.9999999999999997E-4"/>
    <n v="922"/>
    <n v="1488"/>
    <x v="1"/>
    <m/>
    <m/>
  </r>
  <r>
    <s v="Professor Robson"/>
    <x v="2"/>
    <x v="24"/>
    <n v="2.9999999999999997E-4"/>
    <n v="920"/>
    <n v="1492"/>
    <x v="1"/>
    <m/>
    <m/>
  </r>
  <r>
    <s v="Roberto Cid"/>
    <x v="2"/>
    <x v="0"/>
    <n v="2.9999999999999997E-4"/>
    <n v="907"/>
    <n v="1496"/>
    <x v="1"/>
    <m/>
    <m/>
  </r>
  <r>
    <s v="Okinga"/>
    <x v="2"/>
    <x v="9"/>
    <n v="2.9999999999999997E-4"/>
    <n v="896"/>
    <n v="1500"/>
    <x v="1"/>
    <m/>
    <m/>
  </r>
  <r>
    <s v="Alvaro Tito"/>
    <x v="2"/>
    <x v="14"/>
    <n v="2.9999999999999997E-4"/>
    <n v="879"/>
    <n v="1504"/>
    <x v="1"/>
    <m/>
    <m/>
  </r>
  <r>
    <s v="Pastor Hildon Barbosa"/>
    <x v="2"/>
    <x v="17"/>
    <n v="2.9999999999999997E-4"/>
    <n v="878"/>
    <n v="1508"/>
    <x v="1"/>
    <m/>
    <m/>
  </r>
  <r>
    <s v="Tia Celia"/>
    <x v="2"/>
    <x v="24"/>
    <n v="2.9999999999999997E-4"/>
    <n v="861"/>
    <n v="1512"/>
    <x v="1"/>
    <m/>
    <m/>
  </r>
  <r>
    <s v="Marcelo Tchelo"/>
    <x v="2"/>
    <x v="19"/>
    <n v="2.9999999999999997E-4"/>
    <n v="855"/>
    <n v="1516"/>
    <x v="1"/>
    <m/>
    <m/>
  </r>
  <r>
    <s v="CB Benvindo Emilia do Bem"/>
    <x v="2"/>
    <x v="12"/>
    <n v="2.9999999999999997E-4"/>
    <n v="851"/>
    <n v="1520"/>
    <x v="1"/>
    <m/>
    <m/>
  </r>
  <r>
    <s v="Arthur da Costa"/>
    <x v="2"/>
    <x v="16"/>
    <n v="2.9999999999999997E-4"/>
    <n v="846"/>
    <n v="1524"/>
    <x v="1"/>
    <m/>
    <m/>
  </r>
  <r>
    <s v="Del"/>
    <x v="2"/>
    <x v="19"/>
    <n v="2.9999999999999997E-4"/>
    <n v="844"/>
    <n v="1528"/>
    <x v="1"/>
    <m/>
    <m/>
  </r>
  <r>
    <s v="Paolla Chaves"/>
    <x v="2"/>
    <x v="15"/>
    <n v="2.9999999999999997E-4"/>
    <n v="840"/>
    <n v="1532"/>
    <x v="1"/>
    <m/>
    <m/>
  </r>
  <r>
    <s v="Bispo Junior"/>
    <x v="2"/>
    <x v="16"/>
    <n v="2.9999999999999997E-4"/>
    <n v="838"/>
    <n v="1536"/>
    <x v="1"/>
    <m/>
    <m/>
  </r>
  <r>
    <s v="Sandra Albuquerque"/>
    <x v="2"/>
    <x v="15"/>
    <n v="2.9999999999999997E-4"/>
    <n v="836"/>
    <n v="1540"/>
    <x v="1"/>
    <m/>
    <m/>
  </r>
  <r>
    <s v="William Vilar"/>
    <x v="2"/>
    <x v="8"/>
    <n v="2.9999999999999997E-4"/>
    <n v="828"/>
    <n v="1544"/>
    <x v="1"/>
    <m/>
    <m/>
  </r>
  <r>
    <s v="Andinho DJ"/>
    <x v="2"/>
    <x v="17"/>
    <n v="2.9999999999999997E-4"/>
    <n v="820"/>
    <n v="1548"/>
    <x v="1"/>
    <m/>
    <m/>
  </r>
  <r>
    <s v="Ana Bantim"/>
    <x v="2"/>
    <x v="1"/>
    <n v="2.9999999999999997E-4"/>
    <n v="809"/>
    <n v="1552"/>
    <x v="1"/>
    <m/>
    <m/>
  </r>
  <r>
    <s v="Geovani Santos"/>
    <x v="2"/>
    <x v="9"/>
    <n v="2.9999999999999997E-4"/>
    <n v="809"/>
    <n v="1556"/>
    <x v="1"/>
    <m/>
    <m/>
  </r>
  <r>
    <s v="Mario Zeferino"/>
    <x v="2"/>
    <x v="14"/>
    <n v="2.9999999999999997E-4"/>
    <n v="808"/>
    <n v="1560"/>
    <x v="1"/>
    <m/>
    <m/>
  </r>
  <r>
    <s v="Indio Fernandes"/>
    <x v="2"/>
    <x v="24"/>
    <n v="2.9999999999999997E-4"/>
    <n v="804"/>
    <n v="1564"/>
    <x v="1"/>
    <m/>
    <m/>
  </r>
  <r>
    <s v="Ferrerinha do Hospital"/>
    <x v="2"/>
    <x v="21"/>
    <n v="2.9999999999999997E-4"/>
    <n v="798"/>
    <n v="1568"/>
    <x v="1"/>
    <m/>
    <m/>
  </r>
  <r>
    <s v="Rodrigo Multimidia"/>
    <x v="2"/>
    <x v="15"/>
    <n v="2.9999999999999997E-4"/>
    <n v="782"/>
    <n v="1572"/>
    <x v="1"/>
    <m/>
    <m/>
  </r>
  <r>
    <s v="Adriano Bernardo"/>
    <x v="2"/>
    <x v="19"/>
    <n v="2.9999999999999997E-4"/>
    <n v="782"/>
    <n v="1576"/>
    <x v="1"/>
    <m/>
    <m/>
  </r>
  <r>
    <s v="Nelsinho Gari"/>
    <x v="2"/>
    <x v="24"/>
    <n v="2.9999999999999997E-4"/>
    <n v="779"/>
    <n v="1580"/>
    <x v="1"/>
    <m/>
    <m/>
  </r>
  <r>
    <s v="Dra Ângela Tenório"/>
    <x v="2"/>
    <x v="10"/>
    <n v="2.9999999999999997E-4"/>
    <n v="773"/>
    <n v="1584"/>
    <x v="1"/>
    <m/>
    <m/>
  </r>
  <r>
    <s v="Rodrigo D'Oliveira"/>
    <x v="2"/>
    <x v="2"/>
    <n v="2.9999999999999997E-4"/>
    <n v="770"/>
    <n v="1588"/>
    <x v="1"/>
    <m/>
    <m/>
  </r>
  <r>
    <s v="Elias Alves"/>
    <x v="2"/>
    <x v="3"/>
    <n v="2.9999999999999997E-4"/>
    <n v="767"/>
    <n v="1592"/>
    <x v="1"/>
    <m/>
    <m/>
  </r>
  <r>
    <s v="Marcelao Carioca Games"/>
    <x v="2"/>
    <x v="8"/>
    <n v="2.9999999999999997E-4"/>
    <n v="767"/>
    <n v="1596"/>
    <x v="1"/>
    <m/>
    <m/>
  </r>
  <r>
    <s v="Clayton Motta"/>
    <x v="2"/>
    <x v="21"/>
    <n v="2.9999999999999997E-4"/>
    <n v="766"/>
    <n v="1600"/>
    <x v="1"/>
    <m/>
    <m/>
  </r>
  <r>
    <s v="Adeildo Vilela"/>
    <x v="2"/>
    <x v="7"/>
    <n v="2.9999999999999997E-4"/>
    <n v="760"/>
    <n v="1604"/>
    <x v="1"/>
    <m/>
    <m/>
  </r>
  <r>
    <s v="Ricardo Damiao"/>
    <x v="2"/>
    <x v="9"/>
    <n v="2.0000000000000001E-4"/>
    <n v="757"/>
    <n v="1608"/>
    <x v="1"/>
    <m/>
    <m/>
  </r>
  <r>
    <s v="Adilson Taipan"/>
    <x v="2"/>
    <x v="9"/>
    <n v="2.0000000000000001E-4"/>
    <n v="756"/>
    <n v="1612"/>
    <x v="1"/>
    <m/>
    <m/>
  </r>
  <r>
    <s v="Monique Rocha"/>
    <x v="2"/>
    <x v="14"/>
    <n v="2.0000000000000001E-4"/>
    <n v="753"/>
    <n v="1616"/>
    <x v="1"/>
    <m/>
    <m/>
  </r>
  <r>
    <s v="Capitão Prujansky Shalom"/>
    <x v="2"/>
    <x v="22"/>
    <n v="2.0000000000000001E-4"/>
    <n v="753"/>
    <n v="1620"/>
    <x v="1"/>
    <m/>
    <m/>
  </r>
  <r>
    <s v="Andre Maninho"/>
    <x v="2"/>
    <x v="19"/>
    <n v="2.0000000000000001E-4"/>
    <n v="751"/>
    <n v="1624"/>
    <x v="1"/>
    <m/>
    <m/>
  </r>
  <r>
    <s v="Victor Tiziano"/>
    <x v="2"/>
    <x v="3"/>
    <n v="2.0000000000000001E-4"/>
    <n v="745"/>
    <n v="1628"/>
    <x v="1"/>
    <m/>
    <m/>
  </r>
  <r>
    <s v="George Ramos"/>
    <x v="2"/>
    <x v="12"/>
    <n v="2.0000000000000001E-4"/>
    <n v="742"/>
    <n v="1632"/>
    <x v="1"/>
    <m/>
    <m/>
  </r>
  <r>
    <s v="Leandro Assumpção"/>
    <x v="2"/>
    <x v="10"/>
    <n v="2.0000000000000001E-4"/>
    <n v="735"/>
    <n v="1636"/>
    <x v="1"/>
    <m/>
    <m/>
  </r>
  <r>
    <s v="Rafael Murmura"/>
    <x v="2"/>
    <x v="12"/>
    <n v="2.0000000000000001E-4"/>
    <n v="735"/>
    <n v="1640"/>
    <x v="1"/>
    <m/>
    <m/>
  </r>
  <r>
    <s v="Ricardo Teixeira"/>
    <x v="2"/>
    <x v="12"/>
    <n v="2.0000000000000001E-4"/>
    <n v="732"/>
    <n v="1644"/>
    <x v="1"/>
    <m/>
    <m/>
  </r>
  <r>
    <s v="Pijama da Zona Oeste"/>
    <x v="2"/>
    <x v="21"/>
    <n v="2.0000000000000001E-4"/>
    <n v="726"/>
    <n v="1648"/>
    <x v="1"/>
    <m/>
    <m/>
  </r>
  <r>
    <s v="Jairo de Paula"/>
    <x v="2"/>
    <x v="11"/>
    <n v="2.0000000000000001E-4"/>
    <n v="716"/>
    <n v="1652"/>
    <x v="1"/>
    <m/>
    <m/>
  </r>
  <r>
    <s v="Rafael da Empada"/>
    <x v="2"/>
    <x v="7"/>
    <n v="2.0000000000000001E-4"/>
    <n v="708"/>
    <n v="1656"/>
    <x v="1"/>
    <m/>
    <m/>
  </r>
  <r>
    <s v="Leonardo Grossi"/>
    <x v="2"/>
    <x v="11"/>
    <n v="2.0000000000000001E-4"/>
    <n v="705"/>
    <n v="1660"/>
    <x v="1"/>
    <m/>
    <m/>
  </r>
  <r>
    <s v="Carlos Tatal"/>
    <x v="2"/>
    <x v="6"/>
    <n v="2.0000000000000001E-4"/>
    <n v="700"/>
    <n v="1664"/>
    <x v="1"/>
    <m/>
    <m/>
  </r>
  <r>
    <s v="Bilico Paim o Vizinho"/>
    <x v="2"/>
    <x v="24"/>
    <n v="2.0000000000000001E-4"/>
    <n v="700"/>
    <n v="1668"/>
    <x v="1"/>
    <m/>
    <m/>
  </r>
  <r>
    <s v="Adriana França"/>
    <x v="2"/>
    <x v="3"/>
    <n v="2.0000000000000001E-4"/>
    <n v="697"/>
    <n v="1672"/>
    <x v="1"/>
    <m/>
    <m/>
  </r>
  <r>
    <s v="Felipe Santana"/>
    <x v="2"/>
    <x v="14"/>
    <n v="2.0000000000000001E-4"/>
    <n v="697"/>
    <n v="1676"/>
    <x v="1"/>
    <m/>
    <m/>
  </r>
  <r>
    <s v="Dani Nunes"/>
    <x v="2"/>
    <x v="2"/>
    <n v="2.0000000000000001E-4"/>
    <n v="697"/>
    <n v="1680"/>
    <x v="1"/>
    <m/>
    <m/>
  </r>
  <r>
    <s v="Odalirio da Costa"/>
    <x v="2"/>
    <x v="6"/>
    <n v="2.0000000000000001E-4"/>
    <n v="692"/>
    <n v="1684"/>
    <x v="1"/>
    <m/>
    <m/>
  </r>
  <r>
    <s v="Rodrigo JJ"/>
    <x v="2"/>
    <x v="19"/>
    <n v="2.0000000000000001E-4"/>
    <n v="688"/>
    <n v="1688"/>
    <x v="1"/>
    <m/>
    <m/>
  </r>
  <r>
    <s v="Inêz Belarmino"/>
    <x v="2"/>
    <x v="0"/>
    <n v="2.0000000000000001E-4"/>
    <n v="683"/>
    <n v="1692"/>
    <x v="1"/>
    <m/>
    <m/>
  </r>
  <r>
    <s v="Lincolm Rodrigão"/>
    <x v="2"/>
    <x v="6"/>
    <n v="2.0000000000000001E-4"/>
    <n v="675"/>
    <n v="1696"/>
    <x v="1"/>
    <m/>
    <m/>
  </r>
  <r>
    <s v="Guilherme Oliveira"/>
    <x v="2"/>
    <x v="24"/>
    <n v="2.0000000000000001E-4"/>
    <n v="671"/>
    <n v="1700"/>
    <x v="1"/>
    <m/>
    <m/>
  </r>
  <r>
    <s v="Lucio Duarte"/>
    <x v="2"/>
    <x v="17"/>
    <n v="2.0000000000000001E-4"/>
    <n v="663"/>
    <n v="1704"/>
    <x v="1"/>
    <m/>
    <m/>
  </r>
  <r>
    <s v="Leozinho"/>
    <x v="2"/>
    <x v="13"/>
    <n v="2.0000000000000001E-4"/>
    <n v="661"/>
    <n v="1708"/>
    <x v="1"/>
    <m/>
    <m/>
  </r>
  <r>
    <s v="Professor Pedro Cavalcante"/>
    <x v="2"/>
    <x v="9"/>
    <n v="2.0000000000000001E-4"/>
    <n v="658"/>
    <n v="1712"/>
    <x v="1"/>
    <m/>
    <m/>
  </r>
  <r>
    <s v="Dr J Santana"/>
    <x v="2"/>
    <x v="3"/>
    <n v="2.0000000000000001E-4"/>
    <n v="657"/>
    <n v="1716"/>
    <x v="1"/>
    <m/>
    <m/>
  </r>
  <r>
    <s v="Professor Beto Moreira"/>
    <x v="2"/>
    <x v="9"/>
    <n v="2.0000000000000001E-4"/>
    <n v="657"/>
    <n v="1720"/>
    <x v="1"/>
    <m/>
    <m/>
  </r>
  <r>
    <s v="Gigante da Saúde"/>
    <x v="2"/>
    <x v="14"/>
    <n v="2.0000000000000001E-4"/>
    <n v="657"/>
    <n v="1724"/>
    <x v="1"/>
    <m/>
    <m/>
  </r>
  <r>
    <s v="Sandra Mara dos Bichinhos"/>
    <x v="2"/>
    <x v="3"/>
    <n v="2.0000000000000001E-4"/>
    <n v="649"/>
    <n v="1728"/>
    <x v="1"/>
    <m/>
    <m/>
  </r>
  <r>
    <s v="Rodrigo Riviere"/>
    <x v="2"/>
    <x v="11"/>
    <n v="2.0000000000000001E-4"/>
    <n v="647"/>
    <n v="1732"/>
    <x v="1"/>
    <m/>
    <m/>
  </r>
  <r>
    <s v="Renan do MLB"/>
    <x v="2"/>
    <x v="23"/>
    <n v="2.0000000000000001E-4"/>
    <n v="646"/>
    <n v="1736"/>
    <x v="1"/>
    <m/>
    <m/>
  </r>
  <r>
    <s v="Alex Brizola"/>
    <x v="2"/>
    <x v="14"/>
    <n v="2.0000000000000001E-4"/>
    <n v="640"/>
    <n v="1740"/>
    <x v="1"/>
    <m/>
    <m/>
  </r>
  <r>
    <s v="Diguinho"/>
    <x v="2"/>
    <x v="14"/>
    <n v="2.0000000000000001E-4"/>
    <n v="638"/>
    <n v="1744"/>
    <x v="1"/>
    <m/>
    <m/>
  </r>
  <r>
    <s v="Ricardo Chapolim"/>
    <x v="2"/>
    <x v="14"/>
    <n v="2.0000000000000001E-4"/>
    <n v="637"/>
    <n v="1748"/>
    <x v="1"/>
    <m/>
    <m/>
  </r>
  <r>
    <s v="Onassis"/>
    <x v="2"/>
    <x v="10"/>
    <n v="2.0000000000000001E-4"/>
    <n v="636"/>
    <n v="1752"/>
    <x v="1"/>
    <m/>
    <m/>
  </r>
  <r>
    <s v="Deise Menezes"/>
    <x v="2"/>
    <x v="9"/>
    <n v="2.0000000000000001E-4"/>
    <n v="633"/>
    <n v="1756"/>
    <x v="1"/>
    <m/>
    <m/>
  </r>
  <r>
    <s v="Jair Fernandes"/>
    <x v="2"/>
    <x v="19"/>
    <n v="2.0000000000000001E-4"/>
    <n v="628"/>
    <n v="1760"/>
    <x v="1"/>
    <m/>
    <m/>
  </r>
  <r>
    <s v="Alvarinho RC"/>
    <x v="2"/>
    <x v="19"/>
    <n v="2.0000000000000001E-4"/>
    <n v="628"/>
    <n v="1764"/>
    <x v="1"/>
    <m/>
    <m/>
  </r>
  <r>
    <s v="Jomara Knoff"/>
    <x v="2"/>
    <x v="3"/>
    <n v="2.0000000000000001E-4"/>
    <n v="627"/>
    <n v="1768"/>
    <x v="1"/>
    <m/>
    <m/>
  </r>
  <r>
    <s v="Josimar Ferreira"/>
    <x v="2"/>
    <x v="14"/>
    <n v="2.0000000000000001E-4"/>
    <n v="626"/>
    <n v="1772"/>
    <x v="1"/>
    <m/>
    <m/>
  </r>
  <r>
    <s v="Silvinho da CDD"/>
    <x v="2"/>
    <x v="3"/>
    <n v="2.0000000000000001E-4"/>
    <n v="622"/>
    <n v="1776"/>
    <x v="1"/>
    <m/>
    <m/>
  </r>
  <r>
    <s v="Sueli Pontes"/>
    <x v="2"/>
    <x v="16"/>
    <n v="2.0000000000000001E-4"/>
    <n v="621"/>
    <n v="1780"/>
    <x v="1"/>
    <m/>
    <m/>
  </r>
  <r>
    <s v="Nido da Padaria"/>
    <x v="2"/>
    <x v="3"/>
    <n v="2.0000000000000001E-4"/>
    <n v="619"/>
    <n v="1784"/>
    <x v="1"/>
    <m/>
    <m/>
  </r>
  <r>
    <s v="Carlos Vicente"/>
    <x v="2"/>
    <x v="8"/>
    <n v="2.0000000000000001E-4"/>
    <n v="617"/>
    <n v="1788"/>
    <x v="1"/>
    <m/>
    <m/>
  </r>
  <r>
    <s v="William Barbeiro"/>
    <x v="2"/>
    <x v="12"/>
    <n v="2.0000000000000001E-4"/>
    <n v="616"/>
    <n v="1792"/>
    <x v="1"/>
    <m/>
    <m/>
  </r>
  <r>
    <s v="Julio Kbça"/>
    <x v="2"/>
    <x v="16"/>
    <n v="2.0000000000000001E-4"/>
    <n v="615"/>
    <n v="1796"/>
    <x v="1"/>
    <m/>
    <m/>
  </r>
  <r>
    <s v="Paulo Cabelo"/>
    <x v="2"/>
    <x v="8"/>
    <n v="2.0000000000000001E-4"/>
    <n v="613"/>
    <n v="1800"/>
    <x v="1"/>
    <m/>
    <m/>
  </r>
  <r>
    <s v="Pingo do Gás"/>
    <x v="2"/>
    <x v="10"/>
    <n v="2.0000000000000001E-4"/>
    <n v="610"/>
    <n v="1804"/>
    <x v="1"/>
    <m/>
    <m/>
  </r>
  <r>
    <s v="Capitão Sérgio Alexandre"/>
    <x v="2"/>
    <x v="0"/>
    <n v="2.0000000000000001E-4"/>
    <n v="609"/>
    <n v="1808"/>
    <x v="1"/>
    <m/>
    <m/>
  </r>
  <r>
    <s v="Vivi Zampieri"/>
    <x v="2"/>
    <x v="9"/>
    <n v="2.0000000000000001E-4"/>
    <n v="607"/>
    <n v="1812"/>
    <x v="1"/>
    <m/>
    <m/>
  </r>
  <r>
    <s v="Chiquinho Trindade"/>
    <x v="2"/>
    <x v="0"/>
    <n v="2.0000000000000001E-4"/>
    <n v="605"/>
    <n v="1816"/>
    <x v="1"/>
    <m/>
    <m/>
  </r>
  <r>
    <s v="Débora Pontes"/>
    <x v="2"/>
    <x v="15"/>
    <n v="2.0000000000000001E-4"/>
    <n v="602"/>
    <n v="1820"/>
    <x v="1"/>
    <m/>
    <m/>
  </r>
  <r>
    <s v="Nadia Amancio"/>
    <x v="2"/>
    <x v="21"/>
    <n v="2.0000000000000001E-4"/>
    <n v="600"/>
    <n v="1824"/>
    <x v="1"/>
    <m/>
    <m/>
  </r>
  <r>
    <s v="Claudio Maravilha"/>
    <x v="2"/>
    <x v="3"/>
    <n v="2.0000000000000001E-4"/>
    <n v="599"/>
    <n v="1828"/>
    <x v="1"/>
    <m/>
    <m/>
  </r>
  <r>
    <s v="Carla M Moraes"/>
    <x v="2"/>
    <x v="6"/>
    <n v="2.0000000000000001E-4"/>
    <n v="599"/>
    <n v="1832"/>
    <x v="1"/>
    <m/>
    <m/>
  </r>
  <r>
    <s v="Junior da Marajó"/>
    <x v="2"/>
    <x v="12"/>
    <n v="2.0000000000000001E-4"/>
    <n v="598"/>
    <n v="1836"/>
    <x v="1"/>
    <m/>
    <m/>
  </r>
  <r>
    <s v="Careca do Frete"/>
    <x v="2"/>
    <x v="10"/>
    <n v="2.0000000000000001E-4"/>
    <n v="593"/>
    <n v="1840"/>
    <x v="1"/>
    <m/>
    <m/>
  </r>
  <r>
    <s v="Cezar Sant'Anna"/>
    <x v="2"/>
    <x v="3"/>
    <n v="2.0000000000000001E-4"/>
    <n v="592"/>
    <n v="1844"/>
    <x v="1"/>
    <m/>
    <m/>
  </r>
  <r>
    <s v="Ingrid Barbosa"/>
    <x v="2"/>
    <x v="14"/>
    <n v="2.0000000000000001E-4"/>
    <n v="589"/>
    <n v="1848"/>
    <x v="1"/>
    <m/>
    <m/>
  </r>
  <r>
    <s v="Henrique Ratinho"/>
    <x v="2"/>
    <x v="17"/>
    <n v="2.0000000000000001E-4"/>
    <n v="583"/>
    <n v="1852"/>
    <x v="1"/>
    <m/>
    <m/>
  </r>
  <r>
    <s v="Alexandre Katito"/>
    <x v="2"/>
    <x v="16"/>
    <n v="2.0000000000000001E-4"/>
    <n v="577"/>
    <n v="1856"/>
    <x v="1"/>
    <m/>
    <m/>
  </r>
  <r>
    <s v="Flavia Braz"/>
    <x v="2"/>
    <x v="17"/>
    <n v="2.0000000000000001E-4"/>
    <n v="574"/>
    <n v="1860"/>
    <x v="1"/>
    <m/>
    <m/>
  </r>
  <r>
    <s v="Beto da Praia"/>
    <x v="2"/>
    <x v="13"/>
    <n v="2.0000000000000001E-4"/>
    <n v="568"/>
    <n v="1864"/>
    <x v="1"/>
    <m/>
    <m/>
  </r>
  <r>
    <s v="Ze Junior"/>
    <x v="2"/>
    <x v="6"/>
    <n v="2.0000000000000001E-4"/>
    <n v="565"/>
    <n v="1868"/>
    <x v="1"/>
    <m/>
    <m/>
  </r>
  <r>
    <s v="Caroline Amorim"/>
    <x v="2"/>
    <x v="0"/>
    <n v="2.0000000000000001E-4"/>
    <n v="565"/>
    <n v="1872"/>
    <x v="1"/>
    <m/>
    <m/>
  </r>
  <r>
    <s v="Vladimir Paiva"/>
    <x v="2"/>
    <x v="19"/>
    <n v="2.0000000000000001E-4"/>
    <n v="565"/>
    <n v="1876"/>
    <x v="1"/>
    <m/>
    <m/>
  </r>
  <r>
    <s v="João Herbella"/>
    <x v="2"/>
    <x v="23"/>
    <n v="2.0000000000000001E-4"/>
    <n v="556"/>
    <n v="1880"/>
    <x v="1"/>
    <m/>
    <m/>
  </r>
  <r>
    <s v="Milton Bahia"/>
    <x v="2"/>
    <x v="7"/>
    <n v="2.0000000000000001E-4"/>
    <n v="553"/>
    <n v="1884"/>
    <x v="1"/>
    <m/>
    <m/>
  </r>
  <r>
    <s v="Barbara Sinedino"/>
    <x v="2"/>
    <x v="25"/>
    <n v="2.0000000000000001E-4"/>
    <n v="552"/>
    <n v="1888"/>
    <x v="1"/>
    <m/>
    <m/>
  </r>
  <r>
    <s v="Patricia Cardoso"/>
    <x v="2"/>
    <x v="16"/>
    <n v="2.0000000000000001E-4"/>
    <n v="551"/>
    <n v="1892"/>
    <x v="1"/>
    <m/>
    <m/>
  </r>
  <r>
    <s v="Roger Amorim"/>
    <x v="2"/>
    <x v="17"/>
    <n v="2.0000000000000001E-4"/>
    <n v="548"/>
    <n v="1896"/>
    <x v="1"/>
    <m/>
    <m/>
  </r>
  <r>
    <s v="Ernani Alves"/>
    <x v="2"/>
    <x v="3"/>
    <n v="2.0000000000000001E-4"/>
    <n v="544"/>
    <n v="1900"/>
    <x v="1"/>
    <m/>
    <m/>
  </r>
  <r>
    <s v="Arony Coletivo Jpa"/>
    <x v="2"/>
    <x v="22"/>
    <n v="2.0000000000000001E-4"/>
    <n v="544"/>
    <n v="1904"/>
    <x v="1"/>
    <m/>
    <m/>
  </r>
  <r>
    <s v="Professora Gravatá"/>
    <x v="2"/>
    <x v="10"/>
    <n v="2.0000000000000001E-4"/>
    <n v="543"/>
    <n v="1908"/>
    <x v="1"/>
    <m/>
    <m/>
  </r>
  <r>
    <s v="Du Rodrigues"/>
    <x v="2"/>
    <x v="11"/>
    <n v="2.0000000000000001E-4"/>
    <n v="543"/>
    <n v="1912"/>
    <x v="1"/>
    <m/>
    <m/>
  </r>
  <r>
    <s v="Fábio Cerqueira"/>
    <x v="2"/>
    <x v="15"/>
    <n v="2.0000000000000001E-4"/>
    <n v="541"/>
    <n v="1916"/>
    <x v="1"/>
    <m/>
    <m/>
  </r>
  <r>
    <s v="Anna Feio"/>
    <x v="2"/>
    <x v="15"/>
    <n v="2.0000000000000001E-4"/>
    <n v="541"/>
    <n v="1920"/>
    <x v="1"/>
    <m/>
    <m/>
  </r>
  <r>
    <s v="Monique Nogueira"/>
    <x v="2"/>
    <x v="15"/>
    <n v="2.0000000000000001E-4"/>
    <n v="541"/>
    <n v="1924"/>
    <x v="1"/>
    <m/>
    <m/>
  </r>
  <r>
    <s v="Chicão Pé No Chão"/>
    <x v="2"/>
    <x v="24"/>
    <n v="2.0000000000000001E-4"/>
    <n v="541"/>
    <n v="1928"/>
    <x v="1"/>
    <m/>
    <m/>
  </r>
  <r>
    <s v="Dr. Fabio de Oliveira"/>
    <x v="2"/>
    <x v="19"/>
    <n v="2.0000000000000001E-4"/>
    <n v="538"/>
    <n v="1932"/>
    <x v="1"/>
    <m/>
    <m/>
  </r>
  <r>
    <s v="Ricardo Coelho"/>
    <x v="2"/>
    <x v="15"/>
    <n v="2.0000000000000001E-4"/>
    <n v="532"/>
    <n v="1936"/>
    <x v="1"/>
    <m/>
    <m/>
  </r>
  <r>
    <s v="Professora Tânia Mara"/>
    <x v="2"/>
    <x v="5"/>
    <n v="2.0000000000000001E-4"/>
    <n v="532"/>
    <n v="1940"/>
    <x v="1"/>
    <m/>
    <m/>
  </r>
  <r>
    <s v="Tuninho da Bicicleta"/>
    <x v="2"/>
    <x v="14"/>
    <n v="2.0000000000000001E-4"/>
    <n v="527"/>
    <n v="1944"/>
    <x v="1"/>
    <m/>
    <m/>
  </r>
  <r>
    <s v="Dinny da Vila"/>
    <x v="2"/>
    <x v="11"/>
    <n v="2.0000000000000001E-4"/>
    <n v="526"/>
    <n v="1948"/>
    <x v="1"/>
    <m/>
    <m/>
  </r>
  <r>
    <s v="Rogerio Macumba"/>
    <x v="2"/>
    <x v="12"/>
    <n v="2.0000000000000001E-4"/>
    <n v="524"/>
    <n v="1952"/>
    <x v="1"/>
    <m/>
    <m/>
  </r>
  <r>
    <s v="Dias Veterano"/>
    <x v="2"/>
    <x v="3"/>
    <n v="2.0000000000000001E-4"/>
    <n v="523"/>
    <n v="1956"/>
    <x v="1"/>
    <m/>
    <m/>
  </r>
  <r>
    <s v="Shrek"/>
    <x v="2"/>
    <x v="12"/>
    <n v="2.0000000000000001E-4"/>
    <n v="521"/>
    <n v="1960"/>
    <x v="1"/>
    <m/>
    <m/>
  </r>
  <r>
    <s v="Gabriel Junior"/>
    <x v="2"/>
    <x v="16"/>
    <n v="2.0000000000000001E-4"/>
    <n v="520"/>
    <n v="1964"/>
    <x v="1"/>
    <m/>
    <m/>
  </r>
  <r>
    <s v="Kiko"/>
    <x v="2"/>
    <x v="14"/>
    <n v="2.0000000000000001E-4"/>
    <n v="519"/>
    <n v="1968"/>
    <x v="1"/>
    <m/>
    <m/>
  </r>
  <r>
    <s v="Dianna Yara"/>
    <x v="2"/>
    <x v="13"/>
    <n v="2.0000000000000001E-4"/>
    <n v="519"/>
    <n v="1972"/>
    <x v="1"/>
    <m/>
    <m/>
  </r>
  <r>
    <s v="Patrik Bombeiro"/>
    <x v="2"/>
    <x v="11"/>
    <n v="2.0000000000000001E-4"/>
    <n v="517"/>
    <n v="1976"/>
    <x v="1"/>
    <m/>
    <m/>
  </r>
  <r>
    <s v="Dra. Dani Brosco"/>
    <x v="2"/>
    <x v="13"/>
    <n v="2.0000000000000001E-4"/>
    <n v="515"/>
    <n v="1980"/>
    <x v="1"/>
    <m/>
    <m/>
  </r>
  <r>
    <s v="Bispo Pedro"/>
    <x v="2"/>
    <x v="17"/>
    <n v="2.0000000000000001E-4"/>
    <n v="513"/>
    <n v="1984"/>
    <x v="1"/>
    <m/>
    <m/>
  </r>
  <r>
    <s v="Renatinho Alves"/>
    <x v="2"/>
    <x v="15"/>
    <n v="2.0000000000000001E-4"/>
    <n v="512"/>
    <n v="1988"/>
    <x v="1"/>
    <m/>
    <m/>
  </r>
  <r>
    <s v="Janaína Sant¿Anna"/>
    <x v="2"/>
    <x v="13"/>
    <n v="2.0000000000000001E-4"/>
    <n v="510"/>
    <n v="1992"/>
    <x v="1"/>
    <m/>
    <m/>
  </r>
  <r>
    <s v="Caio Lopes"/>
    <x v="2"/>
    <x v="16"/>
    <n v="2.0000000000000001E-4"/>
    <n v="508"/>
    <n v="1996"/>
    <x v="1"/>
    <m/>
    <m/>
  </r>
  <r>
    <s v="Alex Coia"/>
    <x v="2"/>
    <x v="8"/>
    <n v="2.0000000000000001E-4"/>
    <n v="505"/>
    <n v="2000"/>
    <x v="1"/>
    <m/>
    <m/>
  </r>
  <r>
    <s v="Flavio Pacca"/>
    <x v="2"/>
    <x v="11"/>
    <n v="2.0000000000000001E-4"/>
    <n v="504"/>
    <n v="2004"/>
    <x v="1"/>
    <m/>
    <m/>
  </r>
  <r>
    <s v="Alexandrezonanorte"/>
    <x v="2"/>
    <x v="4"/>
    <n v="2.0000000000000001E-4"/>
    <n v="503"/>
    <n v="2008"/>
    <x v="1"/>
    <m/>
    <m/>
  </r>
  <r>
    <s v="Gilmar Amigo dos Animais"/>
    <x v="2"/>
    <x v="8"/>
    <n v="2.0000000000000001E-4"/>
    <n v="501"/>
    <n v="2012"/>
    <x v="1"/>
    <m/>
    <m/>
  </r>
  <r>
    <s v="Dr Magnelson"/>
    <x v="2"/>
    <x v="24"/>
    <n v="2.0000000000000001E-4"/>
    <n v="501"/>
    <n v="2016"/>
    <x v="1"/>
    <m/>
    <m/>
  </r>
  <r>
    <s v="Leo Meu Amigo"/>
    <x v="2"/>
    <x v="15"/>
    <n v="2.0000000000000001E-4"/>
    <n v="499"/>
    <n v="2020"/>
    <x v="1"/>
    <m/>
    <m/>
  </r>
  <r>
    <s v="Alex Costa"/>
    <x v="2"/>
    <x v="9"/>
    <n v="2.0000000000000001E-4"/>
    <n v="498"/>
    <n v="2024"/>
    <x v="1"/>
    <m/>
    <m/>
  </r>
  <r>
    <s v="José Everaldo"/>
    <x v="2"/>
    <x v="21"/>
    <n v="2.0000000000000001E-4"/>
    <n v="495"/>
    <n v="2028"/>
    <x v="1"/>
    <m/>
    <m/>
  </r>
  <r>
    <s v="Leo Motta"/>
    <x v="2"/>
    <x v="9"/>
    <n v="2.0000000000000001E-4"/>
    <n v="493"/>
    <n v="2032"/>
    <x v="1"/>
    <m/>
    <m/>
  </r>
  <r>
    <s v="Marcelinha Gorgulho"/>
    <x v="2"/>
    <x v="1"/>
    <n v="2.0000000000000001E-4"/>
    <n v="493"/>
    <n v="2036"/>
    <x v="1"/>
    <m/>
    <m/>
  </r>
  <r>
    <s v="Marcelo Braço"/>
    <x v="2"/>
    <x v="22"/>
    <n v="2.0000000000000001E-4"/>
    <n v="492"/>
    <n v="2040"/>
    <x v="1"/>
    <m/>
    <m/>
  </r>
  <r>
    <s v="Kianny Dafé"/>
    <x v="2"/>
    <x v="17"/>
    <n v="2.0000000000000001E-4"/>
    <n v="492"/>
    <n v="2044"/>
    <x v="1"/>
    <m/>
    <m/>
  </r>
  <r>
    <s v="CB de Guaratiba"/>
    <x v="2"/>
    <x v="21"/>
    <n v="2.0000000000000001E-4"/>
    <n v="490"/>
    <n v="2048"/>
    <x v="1"/>
    <m/>
    <m/>
  </r>
  <r>
    <s v="Mulheres Socialistas Elaine B"/>
    <x v="2"/>
    <x v="25"/>
    <n v="2.0000000000000001E-4"/>
    <n v="485"/>
    <n v="2052"/>
    <x v="1"/>
    <m/>
    <m/>
  </r>
  <r>
    <s v="Professor Vieira"/>
    <x v="2"/>
    <x v="14"/>
    <n v="2.0000000000000001E-4"/>
    <n v="482"/>
    <n v="2056"/>
    <x v="1"/>
    <m/>
    <m/>
  </r>
  <r>
    <s v="Simone Clara"/>
    <x v="2"/>
    <x v="17"/>
    <n v="2.0000000000000001E-4"/>
    <n v="481"/>
    <n v="2060"/>
    <x v="1"/>
    <m/>
    <m/>
  </r>
  <r>
    <s v="Liliam Sa"/>
    <x v="2"/>
    <x v="16"/>
    <n v="2.0000000000000001E-4"/>
    <n v="478"/>
    <n v="2064"/>
    <x v="1"/>
    <m/>
    <m/>
  </r>
  <r>
    <s v="Silva Socorrista"/>
    <x v="2"/>
    <x v="3"/>
    <n v="2.0000000000000001E-4"/>
    <n v="476"/>
    <n v="2068"/>
    <x v="1"/>
    <m/>
    <m/>
  </r>
  <r>
    <s v="César Almeida"/>
    <x v="2"/>
    <x v="24"/>
    <n v="2.0000000000000001E-4"/>
    <n v="476"/>
    <n v="2072"/>
    <x v="1"/>
    <m/>
    <m/>
  </r>
  <r>
    <s v="Vagner Russo"/>
    <x v="2"/>
    <x v="24"/>
    <n v="2.0000000000000001E-4"/>
    <n v="473"/>
    <n v="2076"/>
    <x v="1"/>
    <m/>
    <m/>
  </r>
  <r>
    <s v="Elias Liborio"/>
    <x v="2"/>
    <x v="16"/>
    <n v="2.0000000000000001E-4"/>
    <n v="469"/>
    <n v="2080"/>
    <x v="1"/>
    <m/>
    <m/>
  </r>
  <r>
    <s v="Carol Santos"/>
    <x v="2"/>
    <x v="25"/>
    <n v="2.0000000000000001E-4"/>
    <n v="469"/>
    <n v="2084"/>
    <x v="1"/>
    <m/>
    <m/>
  </r>
  <r>
    <s v="Professora Márcia Martins"/>
    <x v="2"/>
    <x v="19"/>
    <n v="2.0000000000000001E-4"/>
    <n v="468"/>
    <n v="2088"/>
    <x v="1"/>
    <m/>
    <m/>
  </r>
  <r>
    <s v="Marilea da Saúde"/>
    <x v="2"/>
    <x v="19"/>
    <n v="2.0000000000000001E-4"/>
    <n v="467"/>
    <n v="2092"/>
    <x v="1"/>
    <m/>
    <m/>
  </r>
  <r>
    <s v="Gustavo Bueno"/>
    <x v="2"/>
    <x v="4"/>
    <n v="2.0000000000000001E-4"/>
    <n v="463"/>
    <n v="2096"/>
    <x v="1"/>
    <m/>
    <m/>
  </r>
  <r>
    <s v="Coletiva Maracajá Rosapotiguar"/>
    <x v="2"/>
    <x v="2"/>
    <n v="2.0000000000000001E-4"/>
    <n v="462"/>
    <n v="2100"/>
    <x v="1"/>
    <m/>
    <m/>
  </r>
  <r>
    <s v="Beto Caldeirão"/>
    <x v="2"/>
    <x v="24"/>
    <n v="2.0000000000000001E-4"/>
    <n v="462"/>
    <n v="2104"/>
    <x v="1"/>
    <m/>
    <m/>
  </r>
  <r>
    <s v="Marcos Pato"/>
    <x v="2"/>
    <x v="19"/>
    <n v="2.0000000000000001E-4"/>
    <n v="457"/>
    <n v="2108"/>
    <x v="1"/>
    <m/>
    <m/>
  </r>
  <r>
    <s v="Vania Dutra"/>
    <x v="2"/>
    <x v="13"/>
    <n v="2.0000000000000001E-4"/>
    <n v="456"/>
    <n v="2112"/>
    <x v="1"/>
    <m/>
    <m/>
  </r>
  <r>
    <s v="Serginho Hondjakoff Cabeção"/>
    <x v="2"/>
    <x v="22"/>
    <n v="2.0000000000000001E-4"/>
    <n v="456"/>
    <n v="2116"/>
    <x v="1"/>
    <m/>
    <m/>
  </r>
  <r>
    <s v="Sonia do Brechó"/>
    <x v="2"/>
    <x v="12"/>
    <n v="1E-4"/>
    <n v="452"/>
    <n v="2120"/>
    <x v="1"/>
    <m/>
    <m/>
  </r>
  <r>
    <s v="Dra. Vera Rebouças"/>
    <x v="2"/>
    <x v="19"/>
    <n v="1E-4"/>
    <n v="452"/>
    <n v="2124"/>
    <x v="1"/>
    <m/>
    <m/>
  </r>
  <r>
    <s v="Ramon Abrahão"/>
    <x v="2"/>
    <x v="12"/>
    <n v="1E-4"/>
    <n v="450"/>
    <n v="2128"/>
    <x v="1"/>
    <m/>
    <m/>
  </r>
  <r>
    <s v="Douglas Heliodoro"/>
    <x v="2"/>
    <x v="18"/>
    <n v="1E-4"/>
    <n v="446"/>
    <n v="2132"/>
    <x v="1"/>
    <m/>
    <m/>
  </r>
  <r>
    <s v="Gisele Lancates"/>
    <x v="2"/>
    <x v="17"/>
    <n v="1E-4"/>
    <n v="446"/>
    <n v="2136"/>
    <x v="1"/>
    <m/>
    <m/>
  </r>
  <r>
    <s v="Doguinho Zona Oeste"/>
    <x v="2"/>
    <x v="24"/>
    <n v="1E-4"/>
    <n v="446"/>
    <n v="2140"/>
    <x v="1"/>
    <m/>
    <m/>
  </r>
  <r>
    <s v="Fabricio Brito"/>
    <x v="2"/>
    <x v="12"/>
    <n v="1E-4"/>
    <n v="445"/>
    <n v="2144"/>
    <x v="1"/>
    <m/>
    <m/>
  </r>
  <r>
    <s v="Tia Glaucia"/>
    <x v="2"/>
    <x v="16"/>
    <n v="1E-4"/>
    <n v="445"/>
    <n v="2148"/>
    <x v="1"/>
    <m/>
    <m/>
  </r>
  <r>
    <s v="Jeane Senadias"/>
    <x v="2"/>
    <x v="19"/>
    <n v="1E-4"/>
    <n v="440"/>
    <n v="2152"/>
    <x v="1"/>
    <m/>
    <m/>
  </r>
  <r>
    <s v="Marcos Zenaide"/>
    <x v="2"/>
    <x v="15"/>
    <n v="1E-4"/>
    <n v="439"/>
    <n v="2156"/>
    <x v="1"/>
    <m/>
    <m/>
  </r>
  <r>
    <s v="Achilles Martins"/>
    <x v="2"/>
    <x v="19"/>
    <n v="1E-4"/>
    <n v="439"/>
    <n v="2160"/>
    <x v="1"/>
    <m/>
    <m/>
  </r>
  <r>
    <s v="Agles Steib"/>
    <x v="2"/>
    <x v="7"/>
    <n v="1E-4"/>
    <n v="438"/>
    <n v="2164"/>
    <x v="1"/>
    <m/>
    <m/>
  </r>
  <r>
    <s v="Miguel PQD"/>
    <x v="2"/>
    <x v="16"/>
    <n v="1E-4"/>
    <n v="437"/>
    <n v="2168"/>
    <x v="1"/>
    <m/>
    <m/>
  </r>
  <r>
    <s v="Sr Veraldo"/>
    <x v="2"/>
    <x v="17"/>
    <n v="1E-4"/>
    <n v="436"/>
    <n v="2172"/>
    <x v="1"/>
    <m/>
    <m/>
  </r>
  <r>
    <s v="Fernando Colosso"/>
    <x v="2"/>
    <x v="7"/>
    <n v="1E-4"/>
    <n v="433"/>
    <n v="2176"/>
    <x v="1"/>
    <m/>
    <m/>
  </r>
  <r>
    <s v="Thalles Eduardo"/>
    <x v="2"/>
    <x v="3"/>
    <n v="1E-4"/>
    <n v="432"/>
    <n v="2180"/>
    <x v="1"/>
    <m/>
    <m/>
  </r>
  <r>
    <s v="Mestre Márcia"/>
    <x v="2"/>
    <x v="10"/>
    <n v="1E-4"/>
    <n v="430"/>
    <n v="2184"/>
    <x v="1"/>
    <m/>
    <m/>
  </r>
  <r>
    <s v="Dra Sarita Paiva"/>
    <x v="2"/>
    <x v="24"/>
    <n v="1E-4"/>
    <n v="430"/>
    <n v="2188"/>
    <x v="1"/>
    <m/>
    <m/>
  </r>
  <r>
    <s v="Enfermeira Luciene"/>
    <x v="2"/>
    <x v="3"/>
    <n v="1E-4"/>
    <n v="429"/>
    <n v="2192"/>
    <x v="1"/>
    <m/>
    <m/>
  </r>
  <r>
    <s v="Jaky Habbylla"/>
    <x v="2"/>
    <x v="6"/>
    <n v="1E-4"/>
    <n v="429"/>
    <n v="2196"/>
    <x v="1"/>
    <m/>
    <m/>
  </r>
  <r>
    <s v="Prof Alex Rubim"/>
    <x v="2"/>
    <x v="14"/>
    <n v="1E-4"/>
    <n v="424"/>
    <n v="2200"/>
    <x v="1"/>
    <m/>
    <m/>
  </r>
  <r>
    <s v="Vivieane Cariello"/>
    <x v="2"/>
    <x v="17"/>
    <n v="1E-4"/>
    <n v="424"/>
    <n v="2204"/>
    <x v="1"/>
    <m/>
    <m/>
  </r>
  <r>
    <s v="Missionária Carla Max"/>
    <x v="2"/>
    <x v="7"/>
    <n v="1E-4"/>
    <n v="422"/>
    <n v="2208"/>
    <x v="1"/>
    <m/>
    <m/>
  </r>
  <r>
    <s v="Marcão Borges o Carioca"/>
    <x v="2"/>
    <x v="14"/>
    <n v="1E-4"/>
    <n v="421"/>
    <n v="2212"/>
    <x v="1"/>
    <m/>
    <m/>
  </r>
  <r>
    <s v="Maristela Mendes"/>
    <x v="2"/>
    <x v="0"/>
    <n v="1E-4"/>
    <n v="416"/>
    <n v="2216"/>
    <x v="1"/>
    <m/>
    <m/>
  </r>
  <r>
    <s v="Alex Lima"/>
    <x v="2"/>
    <x v="2"/>
    <n v="1E-4"/>
    <n v="409"/>
    <n v="2220"/>
    <x v="1"/>
    <m/>
    <m/>
  </r>
  <r>
    <s v="Victor Reis"/>
    <x v="2"/>
    <x v="15"/>
    <n v="1E-4"/>
    <n v="409"/>
    <n v="2224"/>
    <x v="1"/>
    <m/>
    <m/>
  </r>
  <r>
    <s v="Nildes Sampaio"/>
    <x v="2"/>
    <x v="9"/>
    <n v="1E-4"/>
    <n v="409"/>
    <n v="2228"/>
    <x v="1"/>
    <m/>
    <m/>
  </r>
  <r>
    <s v="Tarzan de Vila Isabel"/>
    <x v="2"/>
    <x v="9"/>
    <n v="1E-4"/>
    <n v="409"/>
    <n v="2232"/>
    <x v="1"/>
    <m/>
    <m/>
  </r>
  <r>
    <s v="Alca Moura"/>
    <x v="2"/>
    <x v="17"/>
    <n v="1E-4"/>
    <n v="409"/>
    <n v="2236"/>
    <x v="1"/>
    <m/>
    <m/>
  </r>
  <r>
    <s v="Lú Rufino"/>
    <x v="2"/>
    <x v="11"/>
    <n v="1E-4"/>
    <n v="408"/>
    <n v="2240"/>
    <x v="1"/>
    <m/>
    <m/>
  </r>
  <r>
    <s v="Cristiano Accioli"/>
    <x v="2"/>
    <x v="19"/>
    <n v="1E-4"/>
    <n v="408"/>
    <n v="2244"/>
    <x v="1"/>
    <m/>
    <m/>
  </r>
  <r>
    <s v="Gabriela Lima"/>
    <x v="2"/>
    <x v="13"/>
    <n v="1E-4"/>
    <n v="407"/>
    <n v="2248"/>
    <x v="1"/>
    <m/>
    <m/>
  </r>
  <r>
    <s v="Paulo de Almeida"/>
    <x v="2"/>
    <x v="0"/>
    <n v="1E-4"/>
    <n v="404"/>
    <n v="2252"/>
    <x v="1"/>
    <m/>
    <m/>
  </r>
  <r>
    <s v="Paulo Ceciliano"/>
    <x v="2"/>
    <x v="17"/>
    <n v="1E-4"/>
    <n v="403"/>
    <n v="2256"/>
    <x v="1"/>
    <m/>
    <m/>
  </r>
  <r>
    <s v="Pedro do Brasil"/>
    <x v="2"/>
    <x v="11"/>
    <n v="1E-4"/>
    <n v="402"/>
    <n v="2260"/>
    <x v="1"/>
    <m/>
    <m/>
  </r>
  <r>
    <s v="Professora Ana Lima"/>
    <x v="2"/>
    <x v="16"/>
    <n v="1E-4"/>
    <n v="402"/>
    <n v="2264"/>
    <x v="1"/>
    <m/>
    <m/>
  </r>
  <r>
    <s v="Ivan Fernandes"/>
    <x v="2"/>
    <x v="9"/>
    <n v="1E-4"/>
    <n v="399"/>
    <n v="2268"/>
    <x v="1"/>
    <m/>
    <m/>
  </r>
  <r>
    <s v="Chico Dedel"/>
    <x v="2"/>
    <x v="16"/>
    <n v="1E-4"/>
    <n v="392"/>
    <n v="2272"/>
    <x v="1"/>
    <m/>
    <m/>
  </r>
  <r>
    <s v="Doutora Thaís"/>
    <x v="2"/>
    <x v="0"/>
    <n v="1E-4"/>
    <n v="383"/>
    <n v="2276"/>
    <x v="1"/>
    <m/>
    <m/>
  </r>
  <r>
    <s v="Elziane Ribeiro"/>
    <x v="2"/>
    <x v="7"/>
    <n v="1E-4"/>
    <n v="383"/>
    <n v="2280"/>
    <x v="1"/>
    <m/>
    <m/>
  </r>
  <r>
    <s v="Gabriel Marques"/>
    <x v="2"/>
    <x v="26"/>
    <n v="1E-4"/>
    <n v="382"/>
    <n v="2284"/>
    <x v="1"/>
    <m/>
    <m/>
  </r>
  <r>
    <s v="Jaque Vasconcellos"/>
    <x v="2"/>
    <x v="22"/>
    <n v="1E-4"/>
    <n v="380"/>
    <n v="2288"/>
    <x v="1"/>
    <m/>
    <m/>
  </r>
  <r>
    <s v="André Tenreiro"/>
    <x v="2"/>
    <x v="4"/>
    <n v="1E-4"/>
    <n v="379"/>
    <n v="2292"/>
    <x v="1"/>
    <m/>
    <m/>
  </r>
  <r>
    <s v="Elza Ribeiro"/>
    <x v="2"/>
    <x v="4"/>
    <n v="1E-4"/>
    <n v="378"/>
    <n v="2296"/>
    <x v="1"/>
    <m/>
    <m/>
  </r>
  <r>
    <s v="Roseli Ferreira"/>
    <x v="2"/>
    <x v="11"/>
    <n v="1E-4"/>
    <n v="378"/>
    <n v="2300"/>
    <x v="1"/>
    <m/>
    <m/>
  </r>
  <r>
    <s v="Tia Lena"/>
    <x v="2"/>
    <x v="21"/>
    <n v="1E-4"/>
    <n v="376"/>
    <n v="2304"/>
    <x v="1"/>
    <m/>
    <m/>
  </r>
  <r>
    <s v="Maradona de Bangu"/>
    <x v="2"/>
    <x v="11"/>
    <n v="1E-4"/>
    <n v="374"/>
    <n v="2308"/>
    <x v="1"/>
    <m/>
    <m/>
  </r>
  <r>
    <s v="Amanda Mendes Surda"/>
    <x v="2"/>
    <x v="0"/>
    <n v="1E-4"/>
    <n v="374"/>
    <n v="2312"/>
    <x v="1"/>
    <m/>
    <m/>
  </r>
  <r>
    <s v="Tia Tânia da Creche"/>
    <x v="2"/>
    <x v="14"/>
    <n v="1E-4"/>
    <n v="372"/>
    <n v="2316"/>
    <x v="1"/>
    <m/>
    <m/>
  </r>
  <r>
    <s v="Doutor Iragildo Machado"/>
    <x v="2"/>
    <x v="7"/>
    <n v="1E-4"/>
    <n v="372"/>
    <n v="2320"/>
    <x v="1"/>
    <m/>
    <m/>
  </r>
  <r>
    <s v="Adriana Parrini"/>
    <x v="2"/>
    <x v="14"/>
    <n v="1E-4"/>
    <n v="371"/>
    <n v="2324"/>
    <x v="1"/>
    <m/>
    <m/>
  </r>
  <r>
    <s v="Vadinho"/>
    <x v="2"/>
    <x v="24"/>
    <n v="1E-4"/>
    <n v="370"/>
    <n v="2328"/>
    <x v="1"/>
    <m/>
    <m/>
  </r>
  <r>
    <s v="Stives da Van"/>
    <x v="2"/>
    <x v="17"/>
    <n v="1E-4"/>
    <n v="367"/>
    <n v="2332"/>
    <x v="1"/>
    <m/>
    <m/>
  </r>
  <r>
    <s v="Sandra Duarte"/>
    <x v="2"/>
    <x v="0"/>
    <n v="1E-4"/>
    <n v="365"/>
    <n v="2336"/>
    <x v="1"/>
    <m/>
    <m/>
  </r>
  <r>
    <s v="Valdir Virgens"/>
    <x v="2"/>
    <x v="9"/>
    <n v="1E-4"/>
    <n v="364"/>
    <n v="2340"/>
    <x v="1"/>
    <m/>
    <m/>
  </r>
  <r>
    <s v="Zé Rey"/>
    <x v="2"/>
    <x v="19"/>
    <n v="1E-4"/>
    <n v="364"/>
    <n v="2344"/>
    <x v="1"/>
    <m/>
    <m/>
  </r>
  <r>
    <s v="Tia Lu do Transporte"/>
    <x v="2"/>
    <x v="17"/>
    <n v="1E-4"/>
    <n v="362"/>
    <n v="2348"/>
    <x v="1"/>
    <m/>
    <m/>
  </r>
  <r>
    <s v="Yago Bryan"/>
    <x v="2"/>
    <x v="6"/>
    <n v="1E-4"/>
    <n v="361"/>
    <n v="2352"/>
    <x v="1"/>
    <m/>
    <m/>
  </r>
  <r>
    <s v="Viviane Petisco"/>
    <x v="2"/>
    <x v="7"/>
    <n v="1E-4"/>
    <n v="359"/>
    <n v="2356"/>
    <x v="1"/>
    <m/>
    <m/>
  </r>
  <r>
    <s v="Vicente Reis"/>
    <x v="2"/>
    <x v="21"/>
    <n v="1E-4"/>
    <n v="355"/>
    <n v="2360"/>
    <x v="1"/>
    <m/>
    <m/>
  </r>
  <r>
    <s v="Leandro Rodrigues"/>
    <x v="2"/>
    <x v="12"/>
    <n v="1E-4"/>
    <n v="353"/>
    <n v="2364"/>
    <x v="1"/>
    <m/>
    <m/>
  </r>
  <r>
    <s v="Marcio Karré"/>
    <x v="2"/>
    <x v="10"/>
    <n v="1E-4"/>
    <n v="345"/>
    <n v="2368"/>
    <x v="1"/>
    <m/>
    <m/>
  </r>
  <r>
    <s v="Bombeira Mara da Saúde"/>
    <x v="2"/>
    <x v="21"/>
    <n v="1E-4"/>
    <n v="345"/>
    <n v="2372"/>
    <x v="1"/>
    <m/>
    <m/>
  </r>
  <r>
    <s v="Sergio Corrêa"/>
    <x v="2"/>
    <x v="8"/>
    <n v="1E-4"/>
    <n v="344"/>
    <n v="2376"/>
    <x v="1"/>
    <m/>
    <m/>
  </r>
  <r>
    <s v="Marcelle Lucas"/>
    <x v="2"/>
    <x v="14"/>
    <n v="1E-4"/>
    <n v="344"/>
    <n v="2380"/>
    <x v="1"/>
    <m/>
    <m/>
  </r>
  <r>
    <s v="Ari Jorge Família"/>
    <x v="2"/>
    <x v="3"/>
    <n v="1E-4"/>
    <n v="342"/>
    <n v="2384"/>
    <x v="1"/>
    <m/>
    <m/>
  </r>
  <r>
    <s v="Alex Farah"/>
    <x v="2"/>
    <x v="15"/>
    <n v="1E-4"/>
    <n v="342"/>
    <n v="2388"/>
    <x v="1"/>
    <m/>
    <m/>
  </r>
  <r>
    <s v="Raphael Perdigao"/>
    <x v="2"/>
    <x v="8"/>
    <n v="1E-4"/>
    <n v="342"/>
    <n v="2392"/>
    <x v="1"/>
    <m/>
    <m/>
  </r>
  <r>
    <s v="Carlos Ferreira"/>
    <x v="2"/>
    <x v="9"/>
    <n v="1E-4"/>
    <n v="341"/>
    <n v="2396"/>
    <x v="1"/>
    <m/>
    <m/>
  </r>
  <r>
    <s v="Alex Leleco"/>
    <x v="2"/>
    <x v="21"/>
    <n v="1E-4"/>
    <n v="340"/>
    <n v="2400"/>
    <x v="1"/>
    <m/>
    <m/>
  </r>
  <r>
    <s v="Cláudia Bodart"/>
    <x v="2"/>
    <x v="15"/>
    <n v="1E-4"/>
    <n v="337"/>
    <n v="2404"/>
    <x v="1"/>
    <m/>
    <m/>
  </r>
  <r>
    <s v="Claudia Loyal"/>
    <x v="2"/>
    <x v="19"/>
    <n v="1E-4"/>
    <n v="337"/>
    <n v="2408"/>
    <x v="1"/>
    <m/>
    <m/>
  </r>
  <r>
    <s v="Robson Monteiro"/>
    <x v="2"/>
    <x v="24"/>
    <n v="1E-4"/>
    <n v="337"/>
    <n v="2412"/>
    <x v="1"/>
    <m/>
    <m/>
  </r>
  <r>
    <s v="Claus Rohr"/>
    <x v="2"/>
    <x v="15"/>
    <n v="1E-4"/>
    <n v="336"/>
    <n v="2416"/>
    <x v="1"/>
    <m/>
    <m/>
  </r>
  <r>
    <s v="Andre Mendes"/>
    <x v="2"/>
    <x v="17"/>
    <n v="1E-4"/>
    <n v="335"/>
    <n v="2420"/>
    <x v="1"/>
    <m/>
    <m/>
  </r>
  <r>
    <s v="Kelly Cristina"/>
    <x v="2"/>
    <x v="13"/>
    <n v="1E-4"/>
    <n v="334"/>
    <n v="2424"/>
    <x v="1"/>
    <m/>
    <m/>
  </r>
  <r>
    <s v="Dr Sergio Mota"/>
    <x v="2"/>
    <x v="9"/>
    <n v="1E-4"/>
    <n v="330"/>
    <n v="2428"/>
    <x v="1"/>
    <m/>
    <m/>
  </r>
  <r>
    <s v="Marcos Lopes"/>
    <x v="2"/>
    <x v="24"/>
    <n v="1E-4"/>
    <n v="329"/>
    <n v="2432"/>
    <x v="1"/>
    <m/>
    <m/>
  </r>
  <r>
    <s v="Professor Marcelo Barata"/>
    <x v="2"/>
    <x v="9"/>
    <n v="1E-4"/>
    <n v="327"/>
    <n v="2436"/>
    <x v="1"/>
    <m/>
    <m/>
  </r>
  <r>
    <s v="Lucy Rodrigues"/>
    <x v="2"/>
    <x v="15"/>
    <n v="1E-4"/>
    <n v="327"/>
    <n v="2440"/>
    <x v="1"/>
    <m/>
    <m/>
  </r>
  <r>
    <s v="Professor Israel"/>
    <x v="2"/>
    <x v="13"/>
    <n v="1E-4"/>
    <n v="326"/>
    <n v="2444"/>
    <x v="1"/>
    <m/>
    <m/>
  </r>
  <r>
    <s v="Lola da Paz"/>
    <x v="2"/>
    <x v="9"/>
    <n v="1E-4"/>
    <n v="326"/>
    <n v="2448"/>
    <x v="1"/>
    <m/>
    <m/>
  </r>
  <r>
    <s v="Fabiano Orelha"/>
    <x v="2"/>
    <x v="3"/>
    <n v="1E-4"/>
    <n v="324"/>
    <n v="2452"/>
    <x v="1"/>
    <m/>
    <m/>
  </r>
  <r>
    <s v="Topete"/>
    <x v="2"/>
    <x v="12"/>
    <n v="1E-4"/>
    <n v="323"/>
    <n v="2456"/>
    <x v="1"/>
    <m/>
    <m/>
  </r>
  <r>
    <s v="Prof Alexandre Lopes"/>
    <x v="2"/>
    <x v="6"/>
    <n v="1E-4"/>
    <n v="318"/>
    <n v="2460"/>
    <x v="1"/>
    <m/>
    <m/>
  </r>
  <r>
    <s v="Professora Flâmer Távora"/>
    <x v="2"/>
    <x v="15"/>
    <n v="1E-4"/>
    <n v="318"/>
    <n v="2464"/>
    <x v="1"/>
    <m/>
    <m/>
  </r>
  <r>
    <s v="Talbinha"/>
    <x v="2"/>
    <x v="9"/>
    <n v="1E-4"/>
    <n v="317"/>
    <n v="2468"/>
    <x v="1"/>
    <m/>
    <m/>
  </r>
  <r>
    <s v="Lilia Baptista"/>
    <x v="2"/>
    <x v="10"/>
    <n v="1E-4"/>
    <n v="317"/>
    <n v="2472"/>
    <x v="1"/>
    <m/>
    <m/>
  </r>
  <r>
    <s v="Abraão"/>
    <x v="2"/>
    <x v="3"/>
    <n v="1E-4"/>
    <n v="316"/>
    <n v="2476"/>
    <x v="1"/>
    <m/>
    <m/>
  </r>
  <r>
    <s v="Duda Melo"/>
    <x v="2"/>
    <x v="10"/>
    <n v="1E-4"/>
    <n v="315"/>
    <n v="2480"/>
    <x v="1"/>
    <m/>
    <m/>
  </r>
  <r>
    <s v="Sandro Saldanha "/>
    <x v="2"/>
    <x v="6"/>
    <n v="1E-4"/>
    <n v="313"/>
    <n v="2484"/>
    <x v="1"/>
    <m/>
    <m/>
  </r>
  <r>
    <s v="Bianca Costa"/>
    <x v="2"/>
    <x v="24"/>
    <n v="1E-4"/>
    <n v="312"/>
    <n v="2488"/>
    <x v="1"/>
    <m/>
    <m/>
  </r>
  <r>
    <s v="Sergio Bessa"/>
    <x v="2"/>
    <x v="19"/>
    <n v="1E-4"/>
    <n v="311"/>
    <n v="2492"/>
    <x v="1"/>
    <m/>
    <m/>
  </r>
  <r>
    <s v="Luís Maia"/>
    <x v="2"/>
    <x v="13"/>
    <n v="1E-4"/>
    <n v="309"/>
    <n v="2496"/>
    <x v="1"/>
    <m/>
    <m/>
  </r>
  <r>
    <s v="Jorge Murilo"/>
    <x v="2"/>
    <x v="10"/>
    <n v="1E-4"/>
    <n v="308"/>
    <n v="2500"/>
    <x v="1"/>
    <m/>
    <m/>
  </r>
  <r>
    <s v="Valquiria Eletricista"/>
    <x v="2"/>
    <x v="17"/>
    <n v="1E-4"/>
    <n v="308"/>
    <n v="2504"/>
    <x v="1"/>
    <m/>
    <m/>
  </r>
  <r>
    <s v="Walace Meirelles"/>
    <x v="2"/>
    <x v="9"/>
    <n v="1E-4"/>
    <n v="305"/>
    <n v="2508"/>
    <x v="1"/>
    <m/>
    <m/>
  </r>
  <r>
    <s v="Igor Oliveira"/>
    <x v="2"/>
    <x v="15"/>
    <n v="1E-4"/>
    <n v="305"/>
    <n v="2512"/>
    <x v="1"/>
    <m/>
    <m/>
  </r>
  <r>
    <s v="Mano Kacau"/>
    <x v="2"/>
    <x v="11"/>
    <n v="1E-4"/>
    <n v="304"/>
    <n v="2516"/>
    <x v="1"/>
    <m/>
    <m/>
  </r>
  <r>
    <s v="Camila Peçanha"/>
    <x v="2"/>
    <x v="2"/>
    <n v="1E-4"/>
    <n v="304"/>
    <n v="2520"/>
    <x v="1"/>
    <m/>
    <m/>
  </r>
  <r>
    <s v="Sargento Carolina"/>
    <x v="2"/>
    <x v="16"/>
    <n v="1E-4"/>
    <n v="303"/>
    <n v="2524"/>
    <x v="1"/>
    <m/>
    <m/>
  </r>
  <r>
    <s v="André Nazaré"/>
    <x v="2"/>
    <x v="24"/>
    <n v="1E-4"/>
    <n v="302"/>
    <n v="2528"/>
    <x v="1"/>
    <m/>
    <m/>
  </r>
  <r>
    <s v="Fabinho do RH"/>
    <x v="2"/>
    <x v="17"/>
    <n v="1E-4"/>
    <n v="302"/>
    <n v="2532"/>
    <x v="1"/>
    <m/>
    <m/>
  </r>
  <r>
    <s v="Jorlan da Comlurb"/>
    <x v="2"/>
    <x v="24"/>
    <n v="1E-4"/>
    <n v="301"/>
    <n v="2536"/>
    <x v="1"/>
    <m/>
    <m/>
  </r>
  <r>
    <s v="Prof Enfermeiro Bruno Barbosa"/>
    <x v="2"/>
    <x v="4"/>
    <n v="1E-4"/>
    <n v="299"/>
    <n v="2540"/>
    <x v="1"/>
    <m/>
    <m/>
  </r>
  <r>
    <s v="Sheila Barbosa"/>
    <x v="2"/>
    <x v="24"/>
    <n v="1E-4"/>
    <n v="299"/>
    <n v="2544"/>
    <x v="1"/>
    <m/>
    <m/>
  </r>
  <r>
    <s v="Marcelo Ribeiro"/>
    <x v="2"/>
    <x v="6"/>
    <n v="1E-4"/>
    <n v="298"/>
    <n v="2548"/>
    <x v="1"/>
    <m/>
    <m/>
  </r>
  <r>
    <s v="Vinicius Sanchez"/>
    <x v="2"/>
    <x v="9"/>
    <n v="1E-4"/>
    <n v="298"/>
    <n v="2552"/>
    <x v="1"/>
    <m/>
    <m/>
  </r>
  <r>
    <s v="Marcos Gatinho"/>
    <x v="2"/>
    <x v="7"/>
    <n v="1E-4"/>
    <n v="297"/>
    <n v="2556"/>
    <x v="1"/>
    <m/>
    <m/>
  </r>
  <r>
    <s v="Dr Lobão"/>
    <x v="2"/>
    <x v="2"/>
    <n v="1E-4"/>
    <n v="296"/>
    <n v="2560"/>
    <x v="1"/>
    <m/>
    <m/>
  </r>
  <r>
    <s v="Joao Paulo Cavalcante"/>
    <x v="2"/>
    <x v="17"/>
    <n v="1E-4"/>
    <n v="296"/>
    <n v="2564"/>
    <x v="1"/>
    <m/>
    <m/>
  </r>
  <r>
    <s v="Carla Kieling"/>
    <x v="2"/>
    <x v="10"/>
    <n v="1E-4"/>
    <n v="295"/>
    <n v="2568"/>
    <x v="1"/>
    <m/>
    <m/>
  </r>
  <r>
    <s v="Dr Marcello Autran"/>
    <x v="2"/>
    <x v="3"/>
    <n v="1E-4"/>
    <n v="292"/>
    <n v="2572"/>
    <x v="1"/>
    <m/>
    <m/>
  </r>
  <r>
    <s v="Xuxa de Costa Barros"/>
    <x v="2"/>
    <x v="16"/>
    <n v="1E-4"/>
    <n v="292"/>
    <n v="2576"/>
    <x v="1"/>
    <m/>
    <m/>
  </r>
  <r>
    <s v="Capitão Paulo Chagas"/>
    <x v="2"/>
    <x v="3"/>
    <n v="1E-4"/>
    <n v="290"/>
    <n v="2580"/>
    <x v="1"/>
    <m/>
    <m/>
  </r>
  <r>
    <s v="Shirlei Engel"/>
    <x v="2"/>
    <x v="11"/>
    <n v="1E-4"/>
    <n v="290"/>
    <n v="2584"/>
    <x v="1"/>
    <m/>
    <m/>
  </r>
  <r>
    <s v="Gilmar da Saude"/>
    <x v="2"/>
    <x v="3"/>
    <n v="1E-4"/>
    <n v="289"/>
    <n v="2588"/>
    <x v="1"/>
    <m/>
    <m/>
  </r>
  <r>
    <s v="Rogerio do Lava Jato"/>
    <x v="2"/>
    <x v="9"/>
    <n v="1E-4"/>
    <n v="286"/>
    <n v="2592"/>
    <x v="1"/>
    <m/>
    <m/>
  </r>
  <r>
    <s v="Bolão"/>
    <x v="2"/>
    <x v="24"/>
    <n v="1E-4"/>
    <n v="286"/>
    <n v="2596"/>
    <x v="1"/>
    <m/>
    <m/>
  </r>
  <r>
    <s v="Cleide Carneiro"/>
    <x v="2"/>
    <x v="19"/>
    <n v="1E-4"/>
    <n v="286"/>
    <n v="2600"/>
    <x v="1"/>
    <m/>
    <m/>
  </r>
  <r>
    <s v="Beto Lobao"/>
    <x v="2"/>
    <x v="9"/>
    <n v="1E-4"/>
    <n v="284"/>
    <n v="2604"/>
    <x v="1"/>
    <m/>
    <m/>
  </r>
  <r>
    <s v="Hilary Rouse"/>
    <x v="2"/>
    <x v="0"/>
    <n v="1E-4"/>
    <n v="284"/>
    <n v="2608"/>
    <x v="1"/>
    <m/>
    <m/>
  </r>
  <r>
    <s v="Cantor Claudinho Maciel"/>
    <x v="2"/>
    <x v="21"/>
    <n v="1E-4"/>
    <n v="283"/>
    <n v="2612"/>
    <x v="1"/>
    <m/>
    <m/>
  </r>
  <r>
    <s v="Genilson Barros"/>
    <x v="2"/>
    <x v="15"/>
    <n v="1E-4"/>
    <n v="282"/>
    <n v="2616"/>
    <x v="1"/>
    <m/>
    <m/>
  </r>
  <r>
    <s v="Paulinho Karate"/>
    <x v="2"/>
    <x v="3"/>
    <n v="1E-4"/>
    <n v="281"/>
    <n v="2620"/>
    <x v="1"/>
    <m/>
    <m/>
  </r>
  <r>
    <s v="Washington Sousa"/>
    <x v="2"/>
    <x v="12"/>
    <n v="1E-4"/>
    <n v="281"/>
    <n v="2624"/>
    <x v="1"/>
    <m/>
    <m/>
  </r>
  <r>
    <s v="Gisele Barros"/>
    <x v="2"/>
    <x v="4"/>
    <n v="1E-4"/>
    <n v="280"/>
    <n v="2628"/>
    <x v="1"/>
    <m/>
    <m/>
  </r>
  <r>
    <s v="Elyane Souza"/>
    <x v="2"/>
    <x v="16"/>
    <n v="1E-4"/>
    <n v="278"/>
    <n v="2632"/>
    <x v="1"/>
    <m/>
    <m/>
  </r>
  <r>
    <s v="Luciana Tamburini"/>
    <x v="2"/>
    <x v="16"/>
    <n v="1E-4"/>
    <n v="277"/>
    <n v="2636"/>
    <x v="1"/>
    <m/>
    <m/>
  </r>
  <r>
    <s v="Jorge Timba"/>
    <x v="2"/>
    <x v="14"/>
    <n v="1E-4"/>
    <n v="275"/>
    <n v="2640"/>
    <x v="1"/>
    <m/>
    <m/>
  </r>
  <r>
    <s v="Rebeca Pestana"/>
    <x v="2"/>
    <x v="7"/>
    <n v="1E-4"/>
    <n v="273"/>
    <n v="2644"/>
    <x v="1"/>
    <m/>
    <m/>
  </r>
  <r>
    <s v="Luiza Costa"/>
    <x v="2"/>
    <x v="9"/>
    <n v="1E-4"/>
    <n v="272"/>
    <n v="2648"/>
    <x v="1"/>
    <m/>
    <m/>
  </r>
  <r>
    <s v="Val Comerciária"/>
    <x v="2"/>
    <x v="13"/>
    <n v="1E-4"/>
    <n v="271"/>
    <n v="2652"/>
    <x v="1"/>
    <m/>
    <m/>
  </r>
  <r>
    <s v="Dr. Fernando Soares"/>
    <x v="2"/>
    <x v="19"/>
    <n v="1E-4"/>
    <n v="270"/>
    <n v="2656"/>
    <x v="1"/>
    <m/>
    <m/>
  </r>
  <r>
    <s v="Aldinho Ribeiro"/>
    <x v="2"/>
    <x v="22"/>
    <n v="1E-4"/>
    <n v="269"/>
    <n v="2660"/>
    <x v="1"/>
    <m/>
    <m/>
  </r>
  <r>
    <s v="Marcelo Araújo"/>
    <x v="2"/>
    <x v="7"/>
    <n v="1E-4"/>
    <n v="269"/>
    <n v="2664"/>
    <x v="1"/>
    <m/>
    <m/>
  </r>
  <r>
    <s v="Débora Buonocore"/>
    <x v="2"/>
    <x v="26"/>
    <n v="1E-4"/>
    <n v="269"/>
    <n v="2668"/>
    <x v="1"/>
    <m/>
    <m/>
  </r>
  <r>
    <s v="Félix Leite"/>
    <x v="2"/>
    <x v="4"/>
    <n v="1E-4"/>
    <n v="266"/>
    <n v="2672"/>
    <x v="1"/>
    <m/>
    <m/>
  </r>
  <r>
    <s v="Rith Galdino das Ostomia"/>
    <x v="2"/>
    <x v="8"/>
    <n v="1E-4"/>
    <n v="266"/>
    <n v="2676"/>
    <x v="1"/>
    <m/>
    <m/>
  </r>
  <r>
    <s v="Rodolfo Barros"/>
    <x v="2"/>
    <x v="17"/>
    <n v="1E-4"/>
    <n v="266"/>
    <n v="2680"/>
    <x v="1"/>
    <m/>
    <m/>
  </r>
  <r>
    <s v="Alisson da Silva"/>
    <x v="2"/>
    <x v="10"/>
    <n v="1E-4"/>
    <n v="264"/>
    <n v="2684"/>
    <x v="1"/>
    <m/>
    <m/>
  </r>
  <r>
    <s v="Toroca Pescador"/>
    <x v="2"/>
    <x v="16"/>
    <n v="1E-4"/>
    <n v="264"/>
    <n v="2688"/>
    <x v="1"/>
    <m/>
    <m/>
  </r>
  <r>
    <s v="Rosalia Balbina"/>
    <x v="2"/>
    <x v="22"/>
    <n v="1E-4"/>
    <n v="263"/>
    <n v="2692"/>
    <x v="1"/>
    <m/>
    <m/>
  </r>
  <r>
    <s v="Professora Rita Dias"/>
    <x v="2"/>
    <x v="15"/>
    <n v="1E-4"/>
    <n v="263"/>
    <n v="2696"/>
    <x v="1"/>
    <m/>
    <m/>
  </r>
  <r>
    <s v="Ricardo Oliveira"/>
    <x v="2"/>
    <x v="14"/>
    <n v="1E-4"/>
    <n v="263"/>
    <n v="2700"/>
    <x v="1"/>
    <m/>
    <m/>
  </r>
  <r>
    <s v="Barbara Ewers"/>
    <x v="2"/>
    <x v="9"/>
    <n v="1E-4"/>
    <n v="263"/>
    <n v="2704"/>
    <x v="1"/>
    <m/>
    <m/>
  </r>
  <r>
    <s v="Ítalo Koster"/>
    <x v="2"/>
    <x v="12"/>
    <n v="1E-4"/>
    <n v="262"/>
    <n v="2708"/>
    <x v="1"/>
    <m/>
    <m/>
  </r>
  <r>
    <s v="Sereia Rocha a Meninadosalgado"/>
    <x v="2"/>
    <x v="12"/>
    <n v="1E-4"/>
    <n v="262"/>
    <n v="2712"/>
    <x v="1"/>
    <m/>
    <m/>
  </r>
  <r>
    <s v="Prof. Nilton Patrício"/>
    <x v="2"/>
    <x v="11"/>
    <n v="1E-4"/>
    <n v="260"/>
    <n v="2716"/>
    <x v="1"/>
    <m/>
    <m/>
  </r>
  <r>
    <s v="Marco Balão"/>
    <x v="2"/>
    <x v="21"/>
    <n v="1E-4"/>
    <n v="257"/>
    <n v="2720"/>
    <x v="1"/>
    <m/>
    <m/>
  </r>
  <r>
    <s v="Rodrigo Metal"/>
    <x v="2"/>
    <x v="12"/>
    <n v="1E-4"/>
    <n v="256"/>
    <n v="2724"/>
    <x v="1"/>
    <m/>
    <m/>
  </r>
  <r>
    <s v="Willians Oliveira"/>
    <x v="2"/>
    <x v="11"/>
    <n v="1E-4"/>
    <n v="254"/>
    <n v="2728"/>
    <x v="1"/>
    <m/>
    <m/>
  </r>
  <r>
    <s v="Lecymar Larubia"/>
    <x v="2"/>
    <x v="6"/>
    <n v="1E-4"/>
    <n v="253"/>
    <n v="2732"/>
    <x v="1"/>
    <m/>
    <m/>
  </r>
  <r>
    <s v="DJ Gustavo"/>
    <x v="2"/>
    <x v="24"/>
    <n v="1E-4"/>
    <n v="253"/>
    <n v="2736"/>
    <x v="1"/>
    <m/>
    <m/>
  </r>
  <r>
    <s v="Floricena Lima"/>
    <x v="2"/>
    <x v="14"/>
    <n v="1E-4"/>
    <n v="251"/>
    <n v="2740"/>
    <x v="1"/>
    <m/>
    <m/>
  </r>
  <r>
    <s v="Prof Flavio"/>
    <x v="2"/>
    <x v="4"/>
    <n v="1E-4"/>
    <n v="251"/>
    <n v="2744"/>
    <x v="1"/>
    <m/>
    <m/>
  </r>
  <r>
    <s v="Lucinha da Feira"/>
    <x v="2"/>
    <x v="21"/>
    <n v="1E-4"/>
    <n v="249"/>
    <n v="2748"/>
    <x v="1"/>
    <m/>
    <m/>
  </r>
  <r>
    <s v="Cristiano Morais"/>
    <x v="2"/>
    <x v="21"/>
    <n v="1E-4"/>
    <n v="248"/>
    <n v="2752"/>
    <x v="1"/>
    <m/>
    <m/>
  </r>
  <r>
    <s v="Ana Cláudia"/>
    <x v="2"/>
    <x v="2"/>
    <n v="1E-4"/>
    <n v="247"/>
    <n v="2756"/>
    <x v="1"/>
    <m/>
    <m/>
  </r>
  <r>
    <s v="Henrique Cabeludo"/>
    <x v="2"/>
    <x v="21"/>
    <n v="1E-4"/>
    <n v="243"/>
    <n v="2760"/>
    <x v="1"/>
    <m/>
    <m/>
  </r>
  <r>
    <s v="Eduardo Coelho"/>
    <x v="2"/>
    <x v="2"/>
    <n v="1E-4"/>
    <n v="241"/>
    <n v="2764"/>
    <x v="1"/>
    <m/>
    <m/>
  </r>
  <r>
    <s v="Alex Ramos"/>
    <x v="2"/>
    <x v="8"/>
    <n v="1E-4"/>
    <n v="241"/>
    <n v="2768"/>
    <x v="1"/>
    <m/>
    <m/>
  </r>
  <r>
    <s v="Jeremias"/>
    <x v="2"/>
    <x v="17"/>
    <n v="1E-4"/>
    <n v="240"/>
    <n v="2772"/>
    <x v="1"/>
    <m/>
    <m/>
  </r>
  <r>
    <s v="Rosangela Lima"/>
    <x v="2"/>
    <x v="6"/>
    <n v="1E-4"/>
    <n v="239"/>
    <n v="2776"/>
    <x v="1"/>
    <m/>
    <m/>
  </r>
  <r>
    <s v="Mari Canedo"/>
    <x v="2"/>
    <x v="15"/>
    <n v="1E-4"/>
    <n v="238"/>
    <n v="2780"/>
    <x v="1"/>
    <m/>
    <m/>
  </r>
  <r>
    <s v="Hortencia Picciani"/>
    <x v="2"/>
    <x v="8"/>
    <n v="1E-4"/>
    <n v="235"/>
    <n v="2784"/>
    <x v="1"/>
    <m/>
    <m/>
  </r>
  <r>
    <s v="Wilson do Hospital"/>
    <x v="2"/>
    <x v="9"/>
    <n v="1E-4"/>
    <n v="234"/>
    <n v="2788"/>
    <x v="1"/>
    <m/>
    <m/>
  </r>
  <r>
    <s v="Henrique Silva do Esporte"/>
    <x v="2"/>
    <x v="21"/>
    <n v="1E-4"/>
    <n v="234"/>
    <n v="2792"/>
    <x v="1"/>
    <m/>
    <m/>
  </r>
  <r>
    <s v="Ferreira"/>
    <x v="2"/>
    <x v="19"/>
    <n v="1E-4"/>
    <n v="232"/>
    <n v="2796"/>
    <x v="1"/>
    <m/>
    <m/>
  </r>
  <r>
    <s v="Bebeto Amigo do Bairro"/>
    <x v="2"/>
    <x v="9"/>
    <n v="1E-4"/>
    <n v="231"/>
    <n v="2800"/>
    <x v="1"/>
    <m/>
    <m/>
  </r>
  <r>
    <s v="Waguinho"/>
    <x v="2"/>
    <x v="18"/>
    <n v="1E-4"/>
    <n v="231"/>
    <n v="2804"/>
    <x v="1"/>
    <m/>
    <m/>
  </r>
  <r>
    <s v="Ana Lucia Carvalho"/>
    <x v="2"/>
    <x v="16"/>
    <n v="1E-4"/>
    <n v="231"/>
    <n v="2808"/>
    <x v="1"/>
    <m/>
    <m/>
  </r>
  <r>
    <s v="MC Cacau"/>
    <x v="2"/>
    <x v="8"/>
    <n v="1E-4"/>
    <n v="229"/>
    <n v="2812"/>
    <x v="1"/>
    <m/>
    <m/>
  </r>
  <r>
    <s v="Glaucio Marujo"/>
    <x v="2"/>
    <x v="7"/>
    <n v="1E-4"/>
    <n v="227"/>
    <n v="2816"/>
    <x v="1"/>
    <m/>
    <m/>
  </r>
  <r>
    <s v="Natasha Loba"/>
    <x v="2"/>
    <x v="16"/>
    <n v="1E-4"/>
    <n v="227"/>
    <n v="2820"/>
    <x v="1"/>
    <m/>
    <m/>
  </r>
  <r>
    <s v="Beta Bastos"/>
    <x v="2"/>
    <x v="13"/>
    <n v="1E-4"/>
    <n v="226"/>
    <n v="2824"/>
    <x v="1"/>
    <m/>
    <m/>
  </r>
  <r>
    <s v="Sidney Jesus"/>
    <x v="2"/>
    <x v="13"/>
    <n v="1E-4"/>
    <n v="225"/>
    <n v="2828"/>
    <x v="1"/>
    <m/>
    <m/>
  </r>
  <r>
    <s v="Sargento Renata"/>
    <x v="2"/>
    <x v="17"/>
    <n v="1E-4"/>
    <n v="225"/>
    <n v="2832"/>
    <x v="1"/>
    <m/>
    <m/>
  </r>
  <r>
    <s v="Serginho Tamo Junto"/>
    <x v="2"/>
    <x v="22"/>
    <n v="1E-4"/>
    <n v="224"/>
    <n v="2836"/>
    <x v="1"/>
    <m/>
    <m/>
  </r>
  <r>
    <s v="Kaue Rocha"/>
    <x v="2"/>
    <x v="3"/>
    <n v="1E-4"/>
    <n v="223"/>
    <n v="2840"/>
    <x v="1"/>
    <m/>
    <m/>
  </r>
  <r>
    <s v="Rayla Vieira da Silva"/>
    <x v="2"/>
    <x v="22"/>
    <n v="1E-4"/>
    <n v="223"/>
    <n v="2844"/>
    <x v="1"/>
    <m/>
    <m/>
  </r>
  <r>
    <s v="Orestes Barbosa"/>
    <x v="2"/>
    <x v="8"/>
    <n v="1E-4"/>
    <n v="222"/>
    <n v="2848"/>
    <x v="1"/>
    <m/>
    <m/>
  </r>
  <r>
    <s v="Norli Meneghini do Brasil"/>
    <x v="2"/>
    <x v="24"/>
    <n v="1E-4"/>
    <n v="222"/>
    <n v="2852"/>
    <x v="1"/>
    <m/>
    <m/>
  </r>
  <r>
    <s v="Professor Fabiano"/>
    <x v="2"/>
    <x v="24"/>
    <n v="1E-4"/>
    <n v="222"/>
    <n v="2856"/>
    <x v="1"/>
    <m/>
    <m/>
  </r>
  <r>
    <s v="Dr. Irany"/>
    <x v="2"/>
    <x v="19"/>
    <n v="1E-4"/>
    <n v="221"/>
    <n v="2860"/>
    <x v="1"/>
    <m/>
    <m/>
  </r>
  <r>
    <s v="Dr Leonardo Aragão"/>
    <x v="2"/>
    <x v="21"/>
    <n v="1E-4"/>
    <n v="221"/>
    <n v="2864"/>
    <x v="1"/>
    <m/>
    <m/>
  </r>
  <r>
    <s v="Messias PQD"/>
    <x v="2"/>
    <x v="14"/>
    <n v="1E-4"/>
    <n v="220"/>
    <n v="2868"/>
    <x v="1"/>
    <m/>
    <m/>
  </r>
  <r>
    <s v="Giovanni Fisciletti"/>
    <x v="2"/>
    <x v="15"/>
    <n v="1E-4"/>
    <n v="220"/>
    <n v="2872"/>
    <x v="1"/>
    <m/>
    <m/>
  </r>
  <r>
    <s v="Carla Torres"/>
    <x v="2"/>
    <x v="11"/>
    <n v="1E-4"/>
    <n v="218"/>
    <n v="2876"/>
    <x v="1"/>
    <m/>
    <m/>
  </r>
  <r>
    <s v="Jorge Cardoso da Freguesia"/>
    <x v="2"/>
    <x v="14"/>
    <n v="1E-4"/>
    <n v="218"/>
    <n v="2880"/>
    <x v="1"/>
    <m/>
    <m/>
  </r>
  <r>
    <s v="Leiza Gari"/>
    <x v="2"/>
    <x v="14"/>
    <n v="1E-4"/>
    <n v="218"/>
    <n v="2884"/>
    <x v="1"/>
    <m/>
    <m/>
  </r>
  <r>
    <s v="Paolla Caitano"/>
    <x v="2"/>
    <x v="3"/>
    <n v="1E-4"/>
    <n v="215"/>
    <n v="2888"/>
    <x v="1"/>
    <m/>
    <m/>
  </r>
  <r>
    <s v="Diogo Nascimento"/>
    <x v="2"/>
    <x v="21"/>
    <n v="1E-4"/>
    <n v="215"/>
    <n v="2892"/>
    <x v="1"/>
    <m/>
    <m/>
  </r>
  <r>
    <s v="Alan Rodrigues"/>
    <x v="2"/>
    <x v="4"/>
    <n v="1E-4"/>
    <n v="214"/>
    <n v="2896"/>
    <x v="1"/>
    <m/>
    <m/>
  </r>
  <r>
    <s v="Miltão Santos"/>
    <x v="2"/>
    <x v="2"/>
    <n v="1E-4"/>
    <n v="213"/>
    <n v="2900"/>
    <x v="1"/>
    <m/>
    <m/>
  </r>
  <r>
    <s v="Jorge Santos"/>
    <x v="2"/>
    <x v="21"/>
    <n v="1E-4"/>
    <n v="212"/>
    <n v="2904"/>
    <x v="1"/>
    <m/>
    <m/>
  </r>
  <r>
    <s v="Julinho MDF"/>
    <x v="2"/>
    <x v="17"/>
    <n v="1E-4"/>
    <n v="212"/>
    <n v="2908"/>
    <x v="1"/>
    <m/>
    <m/>
  </r>
  <r>
    <s v="Bella Sisi"/>
    <x v="2"/>
    <x v="24"/>
    <n v="1E-4"/>
    <n v="212"/>
    <n v="2912"/>
    <x v="1"/>
    <m/>
    <m/>
  </r>
  <r>
    <s v="Cristina do Coletivo Cidadão"/>
    <x v="2"/>
    <x v="22"/>
    <n v="1E-4"/>
    <n v="211"/>
    <n v="2916"/>
    <x v="1"/>
    <m/>
    <m/>
  </r>
  <r>
    <s v="Penha do Viegas"/>
    <x v="2"/>
    <x v="21"/>
    <n v="1E-4"/>
    <n v="210"/>
    <n v="2920"/>
    <x v="1"/>
    <m/>
    <m/>
  </r>
  <r>
    <s v="Marco Furtado"/>
    <x v="2"/>
    <x v="21"/>
    <n v="1E-4"/>
    <n v="209"/>
    <n v="2924"/>
    <x v="1"/>
    <m/>
    <m/>
  </r>
  <r>
    <s v="Luiz Piloto"/>
    <x v="2"/>
    <x v="4"/>
    <n v="1E-4"/>
    <n v="208"/>
    <n v="2928"/>
    <x v="1"/>
    <m/>
    <m/>
  </r>
  <r>
    <s v="Marquinho da Granito"/>
    <x v="2"/>
    <x v="17"/>
    <n v="1E-4"/>
    <n v="208"/>
    <n v="2932"/>
    <x v="1"/>
    <m/>
    <m/>
  </r>
  <r>
    <s v="Paulo Aguiar"/>
    <x v="2"/>
    <x v="13"/>
    <n v="1E-4"/>
    <n v="207"/>
    <n v="2936"/>
    <x v="1"/>
    <m/>
    <m/>
  </r>
  <r>
    <s v="Hela Castro"/>
    <x v="2"/>
    <x v="3"/>
    <n v="1E-4"/>
    <n v="206"/>
    <n v="2940"/>
    <x v="1"/>
    <m/>
    <m/>
  </r>
  <r>
    <s v="Eduardo Pipito"/>
    <x v="2"/>
    <x v="2"/>
    <n v="1E-4"/>
    <n v="205"/>
    <n v="2944"/>
    <x v="1"/>
    <m/>
    <m/>
  </r>
  <r>
    <s v="Zé da Vó"/>
    <x v="2"/>
    <x v="24"/>
    <n v="1E-4"/>
    <n v="205"/>
    <n v="2948"/>
    <x v="1"/>
    <m/>
    <m/>
  </r>
  <r>
    <s v="Chiquinho da Ilha"/>
    <x v="2"/>
    <x v="13"/>
    <n v="1E-4"/>
    <n v="204"/>
    <n v="2952"/>
    <x v="1"/>
    <m/>
    <m/>
  </r>
  <r>
    <s v="Professor Raphael"/>
    <x v="2"/>
    <x v="2"/>
    <n v="1E-4"/>
    <n v="204"/>
    <n v="2956"/>
    <x v="1"/>
    <m/>
    <m/>
  </r>
  <r>
    <s v="Robson Faria"/>
    <x v="2"/>
    <x v="17"/>
    <n v="1E-4"/>
    <n v="204"/>
    <n v="2960"/>
    <x v="1"/>
    <m/>
    <m/>
  </r>
  <r>
    <s v="Pedrosa"/>
    <x v="2"/>
    <x v="16"/>
    <n v="1E-4"/>
    <n v="203"/>
    <n v="2964"/>
    <x v="1"/>
    <m/>
    <m/>
  </r>
  <r>
    <s v="Diego Diniz - o Xerife"/>
    <x v="2"/>
    <x v="11"/>
    <n v="1E-4"/>
    <n v="200"/>
    <n v="2968"/>
    <x v="1"/>
    <m/>
    <m/>
  </r>
  <r>
    <s v="Ana Paula Goldbach"/>
    <x v="2"/>
    <x v="11"/>
    <n v="1E-4"/>
    <n v="199"/>
    <n v="2972"/>
    <x v="1"/>
    <m/>
    <m/>
  </r>
  <r>
    <s v="Uziel Lima"/>
    <x v="2"/>
    <x v="10"/>
    <n v="1E-4"/>
    <n v="199"/>
    <n v="2976"/>
    <x v="1"/>
    <m/>
    <m/>
  </r>
  <r>
    <s v="Jonatas Maia"/>
    <x v="2"/>
    <x v="19"/>
    <n v="1E-4"/>
    <n v="199"/>
    <n v="2980"/>
    <x v="1"/>
    <m/>
    <m/>
  </r>
  <r>
    <s v="Bispa Rosilene Olimpio"/>
    <x v="2"/>
    <x v="8"/>
    <n v="1E-4"/>
    <n v="198"/>
    <n v="2984"/>
    <x v="1"/>
    <m/>
    <m/>
  </r>
  <r>
    <s v="Solange Machado"/>
    <x v="2"/>
    <x v="19"/>
    <n v="1E-4"/>
    <n v="197"/>
    <n v="2988"/>
    <x v="1"/>
    <m/>
    <m/>
  </r>
  <r>
    <s v="Bernard Batalha"/>
    <x v="2"/>
    <x v="15"/>
    <n v="1E-4"/>
    <n v="196"/>
    <n v="2992"/>
    <x v="1"/>
    <m/>
    <m/>
  </r>
  <r>
    <s v="Angelica Marcelino"/>
    <x v="2"/>
    <x v="6"/>
    <n v="1E-4"/>
    <n v="194"/>
    <n v="2996"/>
    <x v="1"/>
    <m/>
    <m/>
  </r>
  <r>
    <s v="Renatinha das Vargens"/>
    <x v="2"/>
    <x v="11"/>
    <n v="1E-4"/>
    <n v="191"/>
    <n v="3000"/>
    <x v="1"/>
    <m/>
    <m/>
  </r>
  <r>
    <s v="Leandro Lopes"/>
    <x v="2"/>
    <x v="13"/>
    <n v="1E-4"/>
    <n v="190"/>
    <n v="3004"/>
    <x v="1"/>
    <m/>
    <m/>
  </r>
  <r>
    <s v="Marleide Forte Abraço"/>
    <x v="2"/>
    <x v="10"/>
    <n v="1E-4"/>
    <n v="189"/>
    <n v="3008"/>
    <x v="1"/>
    <m/>
    <m/>
  </r>
  <r>
    <s v="Claudin Moreno"/>
    <x v="2"/>
    <x v="14"/>
    <n v="1E-4"/>
    <n v="189"/>
    <n v="3012"/>
    <x v="1"/>
    <m/>
    <m/>
  </r>
  <r>
    <s v="Michele Karê"/>
    <x v="2"/>
    <x v="12"/>
    <n v="1E-4"/>
    <n v="189"/>
    <n v="3016"/>
    <x v="1"/>
    <m/>
    <m/>
  </r>
  <r>
    <s v="Tiago França"/>
    <x v="2"/>
    <x v="10"/>
    <n v="1E-4"/>
    <n v="188"/>
    <n v="3020"/>
    <x v="1"/>
    <m/>
    <m/>
  </r>
  <r>
    <s v="Alex Sabino"/>
    <x v="2"/>
    <x v="12"/>
    <n v="1E-4"/>
    <n v="187"/>
    <n v="3024"/>
    <x v="1"/>
    <m/>
    <m/>
  </r>
  <r>
    <s v="Ivan Dieggo"/>
    <x v="2"/>
    <x v="15"/>
    <n v="1E-4"/>
    <n v="187"/>
    <n v="3028"/>
    <x v="1"/>
    <m/>
    <m/>
  </r>
  <r>
    <s v="Edson Pantera"/>
    <x v="2"/>
    <x v="3"/>
    <n v="1E-4"/>
    <n v="186"/>
    <n v="3032"/>
    <x v="1"/>
    <m/>
    <m/>
  </r>
  <r>
    <s v="Marco Aurélio"/>
    <x v="2"/>
    <x v="24"/>
    <n v="1E-4"/>
    <n v="185"/>
    <n v="3036"/>
    <x v="1"/>
    <m/>
    <m/>
  </r>
  <r>
    <s v="Luis PH"/>
    <x v="2"/>
    <x v="11"/>
    <n v="1E-4"/>
    <n v="184"/>
    <n v="3040"/>
    <x v="1"/>
    <m/>
    <m/>
  </r>
  <r>
    <s v="Edson de Castro"/>
    <x v="2"/>
    <x v="8"/>
    <n v="1E-4"/>
    <n v="184"/>
    <n v="3044"/>
    <x v="1"/>
    <m/>
    <m/>
  </r>
  <r>
    <s v="Psicóloga Alessandra Augusto"/>
    <x v="2"/>
    <x v="10"/>
    <n v="1E-4"/>
    <n v="182"/>
    <n v="3048"/>
    <x v="1"/>
    <m/>
    <m/>
  </r>
  <r>
    <s v="Bruno Rodrigues"/>
    <x v="2"/>
    <x v="16"/>
    <n v="1E-4"/>
    <n v="182"/>
    <n v="3052"/>
    <x v="1"/>
    <m/>
    <m/>
  </r>
  <r>
    <s v="Carlos Batista"/>
    <x v="2"/>
    <x v="7"/>
    <n v="1E-4"/>
    <n v="181"/>
    <n v="3056"/>
    <x v="1"/>
    <m/>
    <m/>
  </r>
  <r>
    <s v="Bruno Moss"/>
    <x v="2"/>
    <x v="4"/>
    <n v="1E-4"/>
    <n v="181"/>
    <n v="3060"/>
    <x v="1"/>
    <m/>
    <m/>
  </r>
  <r>
    <s v="Paulo Ganga"/>
    <x v="2"/>
    <x v="2"/>
    <n v="1E-4"/>
    <n v="180"/>
    <n v="3064"/>
    <x v="1"/>
    <m/>
    <m/>
  </r>
  <r>
    <s v="Paulo Fernando"/>
    <x v="2"/>
    <x v="21"/>
    <n v="1E-4"/>
    <n v="180"/>
    <n v="3068"/>
    <x v="1"/>
    <m/>
    <m/>
  </r>
  <r>
    <s v="Jorge Pinel da Bicicleta"/>
    <x v="2"/>
    <x v="8"/>
    <n v="1E-4"/>
    <n v="179"/>
    <n v="3072"/>
    <x v="1"/>
    <m/>
    <m/>
  </r>
  <r>
    <s v="Pastora Georgia"/>
    <x v="2"/>
    <x v="10"/>
    <n v="1E-4"/>
    <n v="179"/>
    <n v="3076"/>
    <x v="1"/>
    <m/>
    <m/>
  </r>
  <r>
    <s v="Elaine Ferreira"/>
    <x v="2"/>
    <x v="13"/>
    <n v="1E-4"/>
    <n v="179"/>
    <n v="3080"/>
    <x v="1"/>
    <m/>
    <m/>
  </r>
  <r>
    <s v="Luciana Orozimbo"/>
    <x v="2"/>
    <x v="6"/>
    <n v="1E-4"/>
    <n v="178"/>
    <n v="3084"/>
    <x v="1"/>
    <m/>
    <m/>
  </r>
  <r>
    <s v="Emilia Amoêdo"/>
    <x v="2"/>
    <x v="2"/>
    <n v="1E-4"/>
    <n v="177"/>
    <n v="3088"/>
    <x v="1"/>
    <m/>
    <m/>
  </r>
  <r>
    <s v="Solange Souza"/>
    <x v="2"/>
    <x v="14"/>
    <n v="1E-4"/>
    <n v="176"/>
    <n v="3092"/>
    <x v="1"/>
    <m/>
    <m/>
  </r>
  <r>
    <s v="Foca a Voz dos Renais"/>
    <x v="2"/>
    <x v="17"/>
    <n v="1E-4"/>
    <n v="175"/>
    <n v="3096"/>
    <x v="1"/>
    <m/>
    <m/>
  </r>
  <r>
    <s v="Hiran Roedel"/>
    <x v="2"/>
    <x v="26"/>
    <n v="1E-4"/>
    <n v="173"/>
    <n v="3100"/>
    <x v="1"/>
    <m/>
    <m/>
  </r>
  <r>
    <s v="Ubiratan o Bira"/>
    <x v="2"/>
    <x v="17"/>
    <n v="1E-4"/>
    <n v="173"/>
    <n v="3104"/>
    <x v="1"/>
    <m/>
    <m/>
  </r>
  <r>
    <s v="Vania Monteiro"/>
    <x v="2"/>
    <x v="15"/>
    <n v="1E-4"/>
    <n v="172"/>
    <n v="3108"/>
    <x v="1"/>
    <m/>
    <m/>
  </r>
  <r>
    <s v="Prof. Ricardo Maluf"/>
    <x v="2"/>
    <x v="10"/>
    <n v="1E-4"/>
    <n v="171"/>
    <n v="3112"/>
    <x v="1"/>
    <m/>
    <m/>
  </r>
  <r>
    <s v="Serginho"/>
    <x v="2"/>
    <x v="6"/>
    <n v="1E-4"/>
    <n v="171"/>
    <n v="3116"/>
    <x v="1"/>
    <m/>
    <m/>
  </r>
  <r>
    <s v="Felipi Soares"/>
    <x v="2"/>
    <x v="22"/>
    <n v="1E-4"/>
    <n v="171"/>
    <n v="3120"/>
    <x v="1"/>
    <m/>
    <m/>
  </r>
  <r>
    <s v="Claudia Ferreira"/>
    <x v="2"/>
    <x v="8"/>
    <n v="1E-4"/>
    <n v="171"/>
    <n v="3124"/>
    <x v="1"/>
    <m/>
    <m/>
  </r>
  <r>
    <s v="Andre Luiz Tavares dos Santos"/>
    <x v="2"/>
    <x v="17"/>
    <n v="1E-4"/>
    <n v="171"/>
    <n v="3128"/>
    <x v="1"/>
    <m/>
    <m/>
  </r>
  <r>
    <s v="Luis Papai Noel do Leblon"/>
    <x v="2"/>
    <x v="15"/>
    <n v="1E-4"/>
    <n v="170"/>
    <n v="3132"/>
    <x v="1"/>
    <m/>
    <m/>
  </r>
  <r>
    <s v="Andre Luiz"/>
    <x v="2"/>
    <x v="8"/>
    <n v="1E-4"/>
    <n v="170"/>
    <n v="3136"/>
    <x v="1"/>
    <m/>
    <m/>
  </r>
  <r>
    <s v="Leleco Marçal"/>
    <x v="2"/>
    <x v="12"/>
    <n v="1E-4"/>
    <n v="169"/>
    <n v="3140"/>
    <x v="1"/>
    <m/>
    <m/>
  </r>
  <r>
    <s v="Vania Ribeiro"/>
    <x v="2"/>
    <x v="9"/>
    <n v="1E-4"/>
    <n v="168"/>
    <n v="3144"/>
    <x v="1"/>
    <m/>
    <m/>
  </r>
  <r>
    <s v="Sonia Malaquias"/>
    <x v="2"/>
    <x v="12"/>
    <n v="1E-4"/>
    <n v="167"/>
    <n v="3148"/>
    <x v="1"/>
    <m/>
    <m/>
  </r>
  <r>
    <s v="Taíse Pelos Animais"/>
    <x v="2"/>
    <x v="7"/>
    <n v="1E-4"/>
    <n v="167"/>
    <n v="3152"/>
    <x v="1"/>
    <m/>
    <m/>
  </r>
  <r>
    <s v="Dinho Valladares"/>
    <x v="2"/>
    <x v="22"/>
    <n v="1E-4"/>
    <n v="167"/>
    <n v="3156"/>
    <x v="1"/>
    <m/>
    <m/>
  </r>
  <r>
    <s v="Alex Godinho"/>
    <x v="2"/>
    <x v="24"/>
    <n v="1E-4"/>
    <n v="167"/>
    <n v="3160"/>
    <x v="1"/>
    <m/>
    <m/>
  </r>
  <r>
    <s v="Renata Cristina"/>
    <x v="2"/>
    <x v="12"/>
    <n v="1E-4"/>
    <n v="166"/>
    <n v="3164"/>
    <x v="1"/>
    <m/>
    <m/>
  </r>
  <r>
    <s v="Valério"/>
    <x v="2"/>
    <x v="13"/>
    <n v="1E-4"/>
    <n v="163"/>
    <n v="3168"/>
    <x v="1"/>
    <m/>
    <m/>
  </r>
  <r>
    <s v="Marta Barçante"/>
    <x v="2"/>
    <x v="26"/>
    <n v="1E-4"/>
    <n v="163"/>
    <n v="3172"/>
    <x v="1"/>
    <m/>
    <m/>
  </r>
  <r>
    <s v="Rogério Marques"/>
    <x v="2"/>
    <x v="10"/>
    <n v="1E-4"/>
    <n v="162"/>
    <n v="3176"/>
    <x v="1"/>
    <m/>
    <m/>
  </r>
  <r>
    <s v="Priscilla Xavier"/>
    <x v="2"/>
    <x v="15"/>
    <n v="1E-4"/>
    <n v="161"/>
    <n v="3180"/>
    <x v="1"/>
    <m/>
    <m/>
  </r>
  <r>
    <s v="Pastora Neide Felisberto"/>
    <x v="2"/>
    <x v="8"/>
    <n v="1E-4"/>
    <n v="159"/>
    <n v="3184"/>
    <x v="1"/>
    <m/>
    <m/>
  </r>
  <r>
    <s v="Ricardo Ladeira"/>
    <x v="2"/>
    <x v="17"/>
    <n v="1E-4"/>
    <n v="158"/>
    <n v="3188"/>
    <x v="1"/>
    <m/>
    <m/>
  </r>
  <r>
    <s v="Gilberto Barreto o Coda"/>
    <x v="2"/>
    <x v="21"/>
    <n v="1E-4"/>
    <n v="158"/>
    <n v="3192"/>
    <x v="1"/>
    <m/>
    <m/>
  </r>
  <r>
    <s v="Profª Gil Arruzo"/>
    <x v="2"/>
    <x v="19"/>
    <n v="1E-4"/>
    <n v="157"/>
    <n v="3196"/>
    <x v="1"/>
    <m/>
    <m/>
  </r>
  <r>
    <s v="Andréa Moreno"/>
    <x v="2"/>
    <x v="24"/>
    <n v="1E-4"/>
    <n v="157"/>
    <n v="3200"/>
    <x v="1"/>
    <m/>
    <m/>
  </r>
  <r>
    <s v="Gerson Moreira"/>
    <x v="2"/>
    <x v="6"/>
    <n v="1E-4"/>
    <n v="155"/>
    <n v="3204"/>
    <x v="1"/>
    <m/>
    <m/>
  </r>
  <r>
    <s v="Duda Santoro"/>
    <x v="2"/>
    <x v="24"/>
    <n v="1E-4"/>
    <n v="155"/>
    <n v="3208"/>
    <x v="1"/>
    <m/>
    <m/>
  </r>
  <r>
    <s v="Jorge Edson"/>
    <x v="2"/>
    <x v="17"/>
    <n v="1E-4"/>
    <n v="155"/>
    <n v="3212"/>
    <x v="1"/>
    <m/>
    <m/>
  </r>
  <r>
    <s v="Emmanuel Viegas"/>
    <x v="2"/>
    <x v="9"/>
    <n v="1E-4"/>
    <n v="153"/>
    <n v="3216"/>
    <x v="1"/>
    <m/>
    <m/>
  </r>
  <r>
    <s v="Veronica da Saúde"/>
    <x v="2"/>
    <x v="3"/>
    <n v="1E-4"/>
    <n v="153"/>
    <n v="3220"/>
    <x v="1"/>
    <m/>
    <m/>
  </r>
  <r>
    <s v="Dra Rose Cabral"/>
    <x v="2"/>
    <x v="19"/>
    <n v="1E-4"/>
    <n v="153"/>
    <n v="3224"/>
    <x v="1"/>
    <m/>
    <m/>
  </r>
  <r>
    <s v="GM André"/>
    <x v="2"/>
    <x v="3"/>
    <n v="1E-4"/>
    <n v="152"/>
    <n v="3228"/>
    <x v="1"/>
    <m/>
    <m/>
  </r>
  <r>
    <s v="Danielle Santos"/>
    <x v="2"/>
    <x v="17"/>
    <n v="1E-4"/>
    <n v="152"/>
    <n v="3232"/>
    <x v="1"/>
    <m/>
    <m/>
  </r>
  <r>
    <s v="Glaucio Pupe"/>
    <x v="2"/>
    <x v="22"/>
    <n v="1E-4"/>
    <n v="149"/>
    <n v="3236"/>
    <x v="1"/>
    <m/>
    <m/>
  </r>
  <r>
    <s v="Souza"/>
    <x v="2"/>
    <x v="4"/>
    <n v="1E-4"/>
    <n v="149"/>
    <n v="3240"/>
    <x v="1"/>
    <m/>
    <m/>
  </r>
  <r>
    <s v="Dr Arildo Junior"/>
    <x v="2"/>
    <x v="4"/>
    <n v="1E-4"/>
    <n v="149"/>
    <n v="3244"/>
    <x v="1"/>
    <m/>
    <m/>
  </r>
  <r>
    <s v="Caçulinha o Amigo do Rio"/>
    <x v="2"/>
    <x v="17"/>
    <n v="1E-4"/>
    <n v="149"/>
    <n v="3248"/>
    <x v="1"/>
    <m/>
    <m/>
  </r>
  <r>
    <s v="Dr. Valmir Fausto"/>
    <x v="2"/>
    <x v="11"/>
    <n v="1E-4"/>
    <n v="148"/>
    <n v="3252"/>
    <x v="1"/>
    <m/>
    <m/>
  </r>
  <r>
    <s v="Tio do Cafezinho"/>
    <x v="2"/>
    <x v="0"/>
    <n v="1E-4"/>
    <n v="148"/>
    <n v="3256"/>
    <x v="1"/>
    <m/>
    <m/>
  </r>
  <r>
    <s v="Tia Cris"/>
    <x v="2"/>
    <x v="8"/>
    <n v="1E-4"/>
    <n v="148"/>
    <n v="3260"/>
    <x v="1"/>
    <m/>
    <m/>
  </r>
  <r>
    <s v="Marcos Solano"/>
    <x v="2"/>
    <x v="24"/>
    <n v="1E-4"/>
    <n v="148"/>
    <n v="3264"/>
    <x v="1"/>
    <m/>
    <m/>
  </r>
  <r>
    <s v="Layana Araújo"/>
    <x v="2"/>
    <x v="3"/>
    <n v="1E-4"/>
    <n v="146"/>
    <n v="3268"/>
    <x v="1"/>
    <m/>
    <m/>
  </r>
  <r>
    <s v="Lourdinha França"/>
    <x v="2"/>
    <x v="21"/>
    <n v="1E-4"/>
    <n v="146"/>
    <n v="3272"/>
    <x v="1"/>
    <m/>
    <m/>
  </r>
  <r>
    <s v="Iene Dodó"/>
    <x v="2"/>
    <x v="24"/>
    <n v="1E-4"/>
    <n v="145"/>
    <n v="3276"/>
    <x v="1"/>
    <m/>
    <m/>
  </r>
  <r>
    <s v="Tatiana Agda"/>
    <x v="2"/>
    <x v="14"/>
    <n v="1E-4"/>
    <n v="144"/>
    <n v="3280"/>
    <x v="1"/>
    <m/>
    <m/>
  </r>
  <r>
    <s v="Carla Cout"/>
    <x v="2"/>
    <x v="14"/>
    <n v="1E-4"/>
    <n v="144"/>
    <n v="3284"/>
    <x v="1"/>
    <m/>
    <m/>
  </r>
  <r>
    <s v="Bartolomeu França"/>
    <x v="2"/>
    <x v="9"/>
    <n v="1E-4"/>
    <n v="143"/>
    <n v="3288"/>
    <x v="1"/>
    <m/>
    <m/>
  </r>
  <r>
    <s v="Wagner de Freitas"/>
    <x v="2"/>
    <x v="11"/>
    <n v="1E-4"/>
    <n v="143"/>
    <n v="3292"/>
    <x v="1"/>
    <m/>
    <m/>
  </r>
  <r>
    <s v="Lazaro Arruda"/>
    <x v="2"/>
    <x v="12"/>
    <n v="1E-4"/>
    <n v="143"/>
    <n v="3296"/>
    <x v="1"/>
    <m/>
    <m/>
  </r>
  <r>
    <s v="Erica Bispo"/>
    <x v="2"/>
    <x v="12"/>
    <n v="1E-4"/>
    <n v="143"/>
    <n v="3300"/>
    <x v="1"/>
    <m/>
    <m/>
  </r>
  <r>
    <s v="Moacyr Junior"/>
    <x v="2"/>
    <x v="10"/>
    <n v="1E-4"/>
    <n v="142"/>
    <n v="3304"/>
    <x v="1"/>
    <m/>
    <m/>
  </r>
  <r>
    <s v="Psicóloga Viviane Malheiros"/>
    <x v="2"/>
    <x v="11"/>
    <n v="1E-4"/>
    <n v="142"/>
    <n v="3308"/>
    <x v="1"/>
    <m/>
    <m/>
  </r>
  <r>
    <s v="Mell Tamiozzo"/>
    <x v="2"/>
    <x v="14"/>
    <n v="1E-4"/>
    <n v="141"/>
    <n v="3312"/>
    <x v="1"/>
    <m/>
    <m/>
  </r>
  <r>
    <s v="Raquel Wick"/>
    <x v="2"/>
    <x v="14"/>
    <n v="1E-4"/>
    <n v="141"/>
    <n v="3316"/>
    <x v="1"/>
    <m/>
    <m/>
  </r>
  <r>
    <s v="Mãe Dayse"/>
    <x v="2"/>
    <x v="2"/>
    <n v="1E-4"/>
    <n v="140"/>
    <n v="3320"/>
    <x v="1"/>
    <m/>
    <m/>
  </r>
  <r>
    <s v="Otacilio Filho"/>
    <x v="2"/>
    <x v="14"/>
    <n v="1E-4"/>
    <n v="140"/>
    <n v="3324"/>
    <x v="1"/>
    <m/>
    <m/>
  </r>
  <r>
    <s v="Érico Siqueira"/>
    <x v="2"/>
    <x v="15"/>
    <n v="1E-4"/>
    <n v="140"/>
    <n v="3328"/>
    <x v="1"/>
    <m/>
    <m/>
  </r>
  <r>
    <s v="Dra Maria Amélia"/>
    <x v="2"/>
    <x v="21"/>
    <n v="1E-4"/>
    <n v="140"/>
    <n v="3332"/>
    <x v="1"/>
    <m/>
    <m/>
  </r>
  <r>
    <s v="Clemilda Cléo Mendonça"/>
    <x v="2"/>
    <x v="15"/>
    <n v="1E-4"/>
    <n v="139"/>
    <n v="3336"/>
    <x v="1"/>
    <m/>
    <m/>
  </r>
  <r>
    <s v="Amelia Leal"/>
    <x v="2"/>
    <x v="2"/>
    <n v="1E-4"/>
    <n v="137"/>
    <n v="3340"/>
    <x v="1"/>
    <m/>
    <m/>
  </r>
  <r>
    <s v="Eduardo Acosta"/>
    <x v="2"/>
    <x v="9"/>
    <n v="1E-4"/>
    <n v="137"/>
    <n v="3344"/>
    <x v="1"/>
    <m/>
    <m/>
  </r>
  <r>
    <s v="Ricardo Pinheiro"/>
    <x v="2"/>
    <x v="26"/>
    <n v="1E-4"/>
    <n v="137"/>
    <n v="3348"/>
    <x v="1"/>
    <m/>
    <m/>
  </r>
  <r>
    <s v="Gil Senna"/>
    <x v="2"/>
    <x v="13"/>
    <n v="1E-4"/>
    <n v="136"/>
    <n v="3352"/>
    <x v="1"/>
    <m/>
    <m/>
  </r>
  <r>
    <s v="Dani Damasio"/>
    <x v="2"/>
    <x v="8"/>
    <n v="1E-4"/>
    <n v="135"/>
    <n v="3356"/>
    <x v="1"/>
    <m/>
    <m/>
  </r>
  <r>
    <s v="João Eudes da Saúde"/>
    <x v="2"/>
    <x v="13"/>
    <n v="1E-4"/>
    <n v="134"/>
    <n v="3360"/>
    <x v="1"/>
    <m/>
    <m/>
  </r>
  <r>
    <s v="Israel Atleta"/>
    <x v="2"/>
    <x v="24"/>
    <n v="1E-4"/>
    <n v="134"/>
    <n v="3364"/>
    <x v="1"/>
    <m/>
    <m/>
  </r>
  <r>
    <s v="Lyah Felix"/>
    <x v="2"/>
    <x v="6"/>
    <n v="1E-4"/>
    <n v="133"/>
    <n v="3368"/>
    <x v="1"/>
    <m/>
    <m/>
  </r>
  <r>
    <s v="Benny Guerreira"/>
    <x v="2"/>
    <x v="21"/>
    <n v="1E-4"/>
    <n v="133"/>
    <n v="3372"/>
    <x v="1"/>
    <m/>
    <m/>
  </r>
  <r>
    <s v="Cícera Maria"/>
    <x v="2"/>
    <x v="0"/>
    <n v="1E-4"/>
    <n v="132"/>
    <n v="3376"/>
    <x v="1"/>
    <m/>
    <m/>
  </r>
  <r>
    <s v="Wilton Cleber"/>
    <x v="2"/>
    <x v="9"/>
    <n v="1E-4"/>
    <n v="131"/>
    <n v="3380"/>
    <x v="1"/>
    <m/>
    <m/>
  </r>
  <r>
    <s v="Professor Rubens da Saúde"/>
    <x v="2"/>
    <x v="13"/>
    <n v="1E-4"/>
    <n v="131"/>
    <n v="3384"/>
    <x v="1"/>
    <m/>
    <m/>
  </r>
  <r>
    <s v="Marcelo Península"/>
    <x v="2"/>
    <x v="13"/>
    <n v="1E-4"/>
    <n v="131"/>
    <n v="3388"/>
    <x v="1"/>
    <m/>
    <m/>
  </r>
  <r>
    <s v="Graça Figuraça"/>
    <x v="2"/>
    <x v="6"/>
    <n v="1E-4"/>
    <n v="130"/>
    <n v="3392"/>
    <x v="1"/>
    <m/>
    <m/>
  </r>
  <r>
    <s v="Washington Jorge do Flamengo"/>
    <x v="2"/>
    <x v="17"/>
    <n v="1E-4"/>
    <n v="130"/>
    <n v="3396"/>
    <x v="1"/>
    <m/>
    <m/>
  </r>
  <r>
    <s v="Bruno Marinho Neto"/>
    <x v="2"/>
    <x v="7"/>
    <n v="1E-4"/>
    <n v="129"/>
    <n v="3400"/>
    <x v="1"/>
    <m/>
    <m/>
  </r>
  <r>
    <s v="Luiz Antonio Mathias"/>
    <x v="2"/>
    <x v="21"/>
    <n v="1E-4"/>
    <n v="129"/>
    <n v="3404"/>
    <x v="1"/>
    <m/>
    <m/>
  </r>
  <r>
    <s v="Cidinho da Lotus"/>
    <x v="2"/>
    <x v="10"/>
    <n v="1E-4"/>
    <n v="128"/>
    <n v="3408"/>
    <x v="1"/>
    <m/>
    <m/>
  </r>
  <r>
    <s v="Roberto Nascimento"/>
    <x v="2"/>
    <x v="15"/>
    <n v="1E-4"/>
    <n v="128"/>
    <n v="3412"/>
    <x v="1"/>
    <m/>
    <m/>
  </r>
  <r>
    <s v="Edson Charly"/>
    <x v="2"/>
    <x v="6"/>
    <n v="1E-4"/>
    <n v="128"/>
    <n v="3416"/>
    <x v="1"/>
    <m/>
    <m/>
  </r>
  <r>
    <s v="Luciana Cavalcante"/>
    <x v="2"/>
    <x v="3"/>
    <n v="1E-4"/>
    <n v="127"/>
    <n v="3420"/>
    <x v="1"/>
    <m/>
    <m/>
  </r>
  <r>
    <s v="Carlos Nunes"/>
    <x v="2"/>
    <x v="13"/>
    <n v="1E-4"/>
    <n v="126"/>
    <n v="3424"/>
    <x v="1"/>
    <m/>
    <m/>
  </r>
  <r>
    <s v="Flaviana Carvalho"/>
    <x v="2"/>
    <x v="15"/>
    <n v="1E-4"/>
    <n v="126"/>
    <n v="3428"/>
    <x v="1"/>
    <m/>
    <m/>
  </r>
  <r>
    <s v="Olivia Stenzel"/>
    <x v="2"/>
    <x v="16"/>
    <n v="1E-4"/>
    <n v="126"/>
    <n v="3432"/>
    <x v="1"/>
    <m/>
    <m/>
  </r>
  <r>
    <s v="Ivan Duran"/>
    <x v="2"/>
    <x v="15"/>
    <n v="1E-4"/>
    <n v="125"/>
    <n v="3436"/>
    <x v="1"/>
    <m/>
    <m/>
  </r>
  <r>
    <s v="Sandra Aleixo"/>
    <x v="2"/>
    <x v="8"/>
    <n v="1E-4"/>
    <n v="125"/>
    <n v="3440"/>
    <x v="1"/>
    <m/>
    <m/>
  </r>
  <r>
    <s v="Mombaça"/>
    <x v="2"/>
    <x v="13"/>
    <n v="1E-4"/>
    <n v="124"/>
    <n v="3444"/>
    <x v="1"/>
    <m/>
    <m/>
  </r>
  <r>
    <s v="Luziene Queiroz"/>
    <x v="2"/>
    <x v="9"/>
    <n v="1E-4"/>
    <n v="123"/>
    <n v="3448"/>
    <x v="1"/>
    <m/>
    <m/>
  </r>
  <r>
    <s v="Euzebio o Melhor da Auau"/>
    <x v="2"/>
    <x v="4"/>
    <n v="1E-4"/>
    <n v="123"/>
    <n v="3452"/>
    <x v="1"/>
    <m/>
    <m/>
  </r>
  <r>
    <s v="Mônica D' Sá"/>
    <x v="2"/>
    <x v="10"/>
    <n v="1E-4"/>
    <n v="123"/>
    <n v="3456"/>
    <x v="1"/>
    <m/>
    <m/>
  </r>
  <r>
    <s v="Erika Cardoso"/>
    <x v="2"/>
    <x v="3"/>
    <n v="1E-4"/>
    <n v="123"/>
    <n v="3460"/>
    <x v="1"/>
    <m/>
    <m/>
  </r>
  <r>
    <s v="Solange do Charme"/>
    <x v="2"/>
    <x v="7"/>
    <n v="1E-4"/>
    <n v="122"/>
    <n v="3464"/>
    <x v="1"/>
    <m/>
    <m/>
  </r>
  <r>
    <s v="Sidnei Hilário"/>
    <x v="2"/>
    <x v="24"/>
    <n v="1E-4"/>
    <n v="121"/>
    <n v="3468"/>
    <x v="1"/>
    <m/>
    <m/>
  </r>
  <r>
    <s v="Prof Daniel Victor"/>
    <x v="2"/>
    <x v="21"/>
    <n v="1E-4"/>
    <n v="121"/>
    <n v="3472"/>
    <x v="1"/>
    <m/>
    <m/>
  </r>
  <r>
    <s v="Jane de Andrade"/>
    <x v="2"/>
    <x v="11"/>
    <n v="1E-4"/>
    <n v="120"/>
    <n v="3476"/>
    <x v="1"/>
    <m/>
    <m/>
  </r>
  <r>
    <s v="Claudia Azevedo"/>
    <x v="2"/>
    <x v="21"/>
    <n v="1E-4"/>
    <n v="120"/>
    <n v="3480"/>
    <x v="1"/>
    <m/>
    <m/>
  </r>
  <r>
    <s v="Gonçalo Leoncio"/>
    <x v="2"/>
    <x v="17"/>
    <n v="1E-4"/>
    <n v="119"/>
    <n v="3484"/>
    <x v="1"/>
    <m/>
    <m/>
  </r>
  <r>
    <s v="Alvimar Barbosa"/>
    <x v="2"/>
    <x v="13"/>
    <n v="1E-4"/>
    <n v="117"/>
    <n v="3488"/>
    <x v="1"/>
    <m/>
    <m/>
  </r>
  <r>
    <s v="Luciana Nery"/>
    <x v="2"/>
    <x v="2"/>
    <n v="1E-4"/>
    <n v="117"/>
    <n v="3492"/>
    <x v="1"/>
    <m/>
    <m/>
  </r>
  <r>
    <s v="Professora Melissa Macintyre"/>
    <x v="2"/>
    <x v="17"/>
    <n v="1E-4"/>
    <n v="117"/>
    <n v="3496"/>
    <x v="1"/>
    <m/>
    <m/>
  </r>
  <r>
    <s v="Neidelly Farias"/>
    <x v="2"/>
    <x v="24"/>
    <n v="1E-4"/>
    <n v="115"/>
    <n v="3500"/>
    <x v="1"/>
    <m/>
    <m/>
  </r>
  <r>
    <s v="Fernanda Mesquita"/>
    <x v="2"/>
    <x v="21"/>
    <n v="1E-4"/>
    <n v="115"/>
    <n v="3504"/>
    <x v="1"/>
    <m/>
    <m/>
  </r>
  <r>
    <s v="Àgueda Moura"/>
    <x v="2"/>
    <x v="8"/>
    <n v="1E-4"/>
    <n v="114"/>
    <n v="3508"/>
    <x v="1"/>
    <m/>
    <m/>
  </r>
  <r>
    <s v="Jorge Leibe"/>
    <x v="2"/>
    <x v="21"/>
    <n v="1E-4"/>
    <n v="114"/>
    <n v="3512"/>
    <x v="1"/>
    <m/>
    <m/>
  </r>
  <r>
    <s v="Saimom"/>
    <x v="2"/>
    <x v="12"/>
    <n v="1E-4"/>
    <n v="112"/>
    <n v="3516"/>
    <x v="1"/>
    <m/>
    <m/>
  </r>
  <r>
    <s v="Lico"/>
    <x v="2"/>
    <x v="2"/>
    <n v="1E-4"/>
    <n v="111"/>
    <n v="3520"/>
    <x v="1"/>
    <m/>
    <m/>
  </r>
  <r>
    <s v="Sol Vega"/>
    <x v="2"/>
    <x v="9"/>
    <n v="1E-4"/>
    <n v="111"/>
    <n v="3524"/>
    <x v="1"/>
    <m/>
    <m/>
  </r>
  <r>
    <s v="Dutra do Rio"/>
    <x v="2"/>
    <x v="15"/>
    <n v="1E-4"/>
    <n v="110"/>
    <n v="3528"/>
    <x v="1"/>
    <m/>
    <m/>
  </r>
  <r>
    <s v="Lígia Alves"/>
    <x v="2"/>
    <x v="7"/>
    <n v="1E-4"/>
    <n v="110"/>
    <n v="3532"/>
    <x v="1"/>
    <m/>
    <m/>
  </r>
  <r>
    <s v="Pedro Viana"/>
    <x v="2"/>
    <x v="0"/>
    <n v="1E-4"/>
    <n v="110"/>
    <n v="3536"/>
    <x v="1"/>
    <m/>
    <m/>
  </r>
  <r>
    <s v="Carlão do Bem"/>
    <x v="2"/>
    <x v="21"/>
    <n v="1E-4"/>
    <n v="110"/>
    <n v="3540"/>
    <x v="1"/>
    <m/>
    <m/>
  </r>
  <r>
    <s v="Ricardo Maratona"/>
    <x v="2"/>
    <x v="17"/>
    <n v="1E-4"/>
    <n v="110"/>
    <n v="3544"/>
    <x v="1"/>
    <m/>
    <m/>
  </r>
  <r>
    <s v="Pastora Vania Aguiar"/>
    <x v="2"/>
    <x v="24"/>
    <n v="1E-4"/>
    <n v="109"/>
    <n v="3548"/>
    <x v="1"/>
    <m/>
    <m/>
  </r>
  <r>
    <s v="Flavio Bernardes"/>
    <x v="2"/>
    <x v="17"/>
    <n v="1E-4"/>
    <n v="108"/>
    <n v="3552"/>
    <x v="1"/>
    <m/>
    <m/>
  </r>
  <r>
    <s v="Luiz Família"/>
    <x v="2"/>
    <x v="13"/>
    <n v="1E-4"/>
    <n v="107"/>
    <n v="3556"/>
    <x v="1"/>
    <m/>
    <m/>
  </r>
  <r>
    <s v="Liomar de Oliveira"/>
    <x v="2"/>
    <x v="11"/>
    <n v="1E-4"/>
    <n v="107"/>
    <n v="3560"/>
    <x v="1"/>
    <m/>
    <m/>
  </r>
  <r>
    <s v="Dr Rubinho da Divineia"/>
    <x v="2"/>
    <x v="2"/>
    <n v="1E-4"/>
    <n v="107"/>
    <n v="3564"/>
    <x v="1"/>
    <m/>
    <m/>
  </r>
  <r>
    <s v="Lis Salgueiro"/>
    <x v="2"/>
    <x v="9"/>
    <n v="1E-4"/>
    <n v="107"/>
    <n v="3568"/>
    <x v="1"/>
    <m/>
    <m/>
  </r>
  <r>
    <s v="Elaine Fernandes"/>
    <x v="2"/>
    <x v="10"/>
    <n v="1E-4"/>
    <n v="107"/>
    <n v="3572"/>
    <x v="1"/>
    <m/>
    <m/>
  </r>
  <r>
    <s v="Herman Guedes"/>
    <x v="2"/>
    <x v="15"/>
    <n v="1E-4"/>
    <n v="107"/>
    <n v="3576"/>
    <x v="1"/>
    <m/>
    <m/>
  </r>
  <r>
    <s v="Marli Alves"/>
    <x v="2"/>
    <x v="22"/>
    <n v="1E-4"/>
    <n v="106"/>
    <n v="3580"/>
    <x v="1"/>
    <m/>
    <m/>
  </r>
  <r>
    <s v="Andrea Araujo"/>
    <x v="2"/>
    <x v="16"/>
    <n v="1E-4"/>
    <n v="106"/>
    <n v="3584"/>
    <x v="1"/>
    <m/>
    <m/>
  </r>
  <r>
    <s v="Jesus"/>
    <x v="2"/>
    <x v="19"/>
    <n v="1E-4"/>
    <n v="106"/>
    <n v="3588"/>
    <x v="1"/>
    <m/>
    <m/>
  </r>
  <r>
    <s v="Leandro Paladino"/>
    <x v="2"/>
    <x v="15"/>
    <n v="1E-4"/>
    <n v="104"/>
    <n v="3592"/>
    <x v="1"/>
    <m/>
    <m/>
  </r>
  <r>
    <s v="Jhoma"/>
    <x v="2"/>
    <x v="6"/>
    <n v="1E-4"/>
    <n v="103"/>
    <n v="3596"/>
    <x v="1"/>
    <m/>
    <m/>
  </r>
  <r>
    <s v="Viviane Françoza"/>
    <x v="2"/>
    <x v="24"/>
    <n v="1E-4"/>
    <n v="103"/>
    <n v="3600"/>
    <x v="1"/>
    <m/>
    <m/>
  </r>
  <r>
    <s v="Nonato Cabeleireiro"/>
    <x v="2"/>
    <x v="13"/>
    <n v="1E-4"/>
    <n v="102"/>
    <n v="3604"/>
    <x v="1"/>
    <m/>
    <m/>
  </r>
  <r>
    <s v="Catia Nascimento"/>
    <x v="2"/>
    <x v="12"/>
    <n v="1E-4"/>
    <n v="102"/>
    <n v="3608"/>
    <x v="1"/>
    <m/>
    <m/>
  </r>
  <r>
    <s v="Etiene Oliveira"/>
    <x v="2"/>
    <x v="12"/>
    <n v="1E-4"/>
    <n v="101"/>
    <n v="3612"/>
    <x v="1"/>
    <m/>
    <m/>
  </r>
  <r>
    <s v="Gleice Corrêa"/>
    <x v="2"/>
    <x v="3"/>
    <n v="1E-4"/>
    <n v="101"/>
    <n v="3616"/>
    <x v="1"/>
    <m/>
    <m/>
  </r>
  <r>
    <s v="Renato Stavale"/>
    <x v="2"/>
    <x v="17"/>
    <n v="1E-4"/>
    <n v="101"/>
    <n v="3620"/>
    <x v="1"/>
    <m/>
    <m/>
  </r>
  <r>
    <s v="Francis Chocollat"/>
    <x v="2"/>
    <x v="13"/>
    <n v="1E-4"/>
    <n v="100"/>
    <n v="3624"/>
    <x v="1"/>
    <m/>
    <m/>
  </r>
  <r>
    <s v="Luiza de Marilac"/>
    <x v="2"/>
    <x v="12"/>
    <n v="1E-4"/>
    <n v="99"/>
    <n v="3628"/>
    <x v="1"/>
    <m/>
    <m/>
  </r>
  <r>
    <s v="Edilene das Matas Fechadas"/>
    <x v="2"/>
    <x v="2"/>
    <n v="1E-4"/>
    <n v="99"/>
    <n v="3632"/>
    <x v="1"/>
    <m/>
    <m/>
  </r>
  <r>
    <s v="Débora Alves"/>
    <x v="2"/>
    <x v="24"/>
    <n v="1E-4"/>
    <n v="97"/>
    <n v="3636"/>
    <x v="1"/>
    <m/>
    <m/>
  </r>
  <r>
    <s v="William Macedo"/>
    <x v="2"/>
    <x v="22"/>
    <n v="1E-4"/>
    <n v="95"/>
    <n v="3640"/>
    <x v="1"/>
    <m/>
    <m/>
  </r>
  <r>
    <s v="Victor Menezes"/>
    <x v="2"/>
    <x v="15"/>
    <n v="1E-4"/>
    <n v="95"/>
    <n v="3644"/>
    <x v="1"/>
    <m/>
    <m/>
  </r>
  <r>
    <s v="Simone Oliveira"/>
    <x v="2"/>
    <x v="12"/>
    <n v="1E-4"/>
    <n v="94"/>
    <n v="3648"/>
    <x v="1"/>
    <m/>
    <m/>
  </r>
  <r>
    <s v="Ulisses Salgado"/>
    <x v="2"/>
    <x v="8"/>
    <n v="1E-4"/>
    <n v="93"/>
    <n v="3652"/>
    <x v="1"/>
    <m/>
    <m/>
  </r>
  <r>
    <s v="Adriana Antunes"/>
    <x v="2"/>
    <x v="3"/>
    <n v="1E-4"/>
    <n v="93"/>
    <n v="3656"/>
    <x v="1"/>
    <m/>
    <m/>
  </r>
  <r>
    <s v="Jaqueline Tovah"/>
    <x v="2"/>
    <x v="14"/>
    <n v="1E-4"/>
    <n v="93"/>
    <n v="3660"/>
    <x v="1"/>
    <m/>
    <m/>
  </r>
  <r>
    <s v="Barreto"/>
    <x v="2"/>
    <x v="21"/>
    <n v="1E-4"/>
    <n v="93"/>
    <n v="3664"/>
    <x v="1"/>
    <m/>
    <m/>
  </r>
  <r>
    <s v="Georgete Rocha"/>
    <x v="2"/>
    <x v="10"/>
    <n v="1E-4"/>
    <n v="91"/>
    <n v="3668"/>
    <x v="1"/>
    <m/>
    <m/>
  </r>
  <r>
    <s v="Celso Jucá"/>
    <x v="2"/>
    <x v="9"/>
    <n v="1E-4"/>
    <n v="89"/>
    <n v="3672"/>
    <x v="1"/>
    <m/>
    <m/>
  </r>
  <r>
    <s v="Vânia Amaro"/>
    <x v="2"/>
    <x v="7"/>
    <n v="1E-4"/>
    <n v="88"/>
    <n v="3676"/>
    <x v="1"/>
    <m/>
    <m/>
  </r>
  <r>
    <s v="Fernando Machado"/>
    <x v="2"/>
    <x v="25"/>
    <n v="1E-4"/>
    <n v="87"/>
    <n v="3680"/>
    <x v="1"/>
    <m/>
    <m/>
  </r>
  <r>
    <s v="Doutor Gildarte o Rodoviário"/>
    <x v="2"/>
    <x v="7"/>
    <n v="1E-4"/>
    <n v="86"/>
    <n v="3684"/>
    <x v="1"/>
    <m/>
    <m/>
  </r>
  <r>
    <s v="Professora Gemma"/>
    <x v="2"/>
    <x v="22"/>
    <n v="1E-4"/>
    <n v="86"/>
    <n v="3688"/>
    <x v="1"/>
    <m/>
    <m/>
  </r>
  <r>
    <s v="Rosangela do Ipase"/>
    <x v="2"/>
    <x v="8"/>
    <n v="1E-4"/>
    <n v="86"/>
    <n v="3692"/>
    <x v="1"/>
    <m/>
    <m/>
  </r>
  <r>
    <s v="Fala Suzete Guerreira"/>
    <x v="2"/>
    <x v="13"/>
    <n v="1E-4"/>
    <n v="85"/>
    <n v="3696"/>
    <x v="1"/>
    <m/>
    <m/>
  </r>
  <r>
    <s v="Rafael Benegão"/>
    <x v="2"/>
    <x v="17"/>
    <n v="1E-4"/>
    <n v="85"/>
    <n v="3700"/>
    <x v="1"/>
    <m/>
    <m/>
  </r>
  <r>
    <s v="Cantora Roselene Martins"/>
    <x v="2"/>
    <x v="11"/>
    <n v="1E-4"/>
    <n v="84"/>
    <n v="3704"/>
    <x v="1"/>
    <m/>
    <m/>
  </r>
  <r>
    <s v="Fabinho Chaves"/>
    <x v="2"/>
    <x v="22"/>
    <n v="1E-4"/>
    <n v="83"/>
    <n v="3708"/>
    <x v="1"/>
    <m/>
    <m/>
  </r>
  <r>
    <s v="Ana Copeira"/>
    <x v="2"/>
    <x v="19"/>
    <n v="1E-4"/>
    <n v="81"/>
    <n v="3712"/>
    <x v="1"/>
    <m/>
    <m/>
  </r>
  <r>
    <s v="Adriana Setubal"/>
    <x v="2"/>
    <x v="19"/>
    <n v="1E-4"/>
    <n v="81"/>
    <n v="3716"/>
    <x v="1"/>
    <m/>
    <m/>
  </r>
  <r>
    <s v="Diogo Cerqueira"/>
    <x v="2"/>
    <x v="16"/>
    <n v="1E-4"/>
    <n v="80"/>
    <n v="3720"/>
    <x v="1"/>
    <m/>
    <m/>
  </r>
  <r>
    <s v="Dra Denise Cordeiro"/>
    <x v="2"/>
    <x v="7"/>
    <n v="1E-4"/>
    <n v="79"/>
    <n v="3724"/>
    <x v="1"/>
    <m/>
    <m/>
  </r>
  <r>
    <s v="Romulo Pimentel"/>
    <x v="2"/>
    <x v="15"/>
    <n v="1E-4"/>
    <n v="79"/>
    <n v="3728"/>
    <x v="1"/>
    <m/>
    <m/>
  </r>
  <r>
    <s v="Fabiana Espíndola"/>
    <x v="2"/>
    <x v="6"/>
    <n v="1E-4"/>
    <n v="79"/>
    <n v="3732"/>
    <x v="1"/>
    <m/>
    <m/>
  </r>
  <r>
    <s v="Denise Vieira"/>
    <x v="2"/>
    <x v="22"/>
    <n v="1E-4"/>
    <n v="78"/>
    <n v="3736"/>
    <x v="1"/>
    <m/>
    <m/>
  </r>
  <r>
    <s v="Edna Pires"/>
    <x v="2"/>
    <x v="12"/>
    <n v="1E-4"/>
    <n v="78"/>
    <n v="3740"/>
    <x v="1"/>
    <m/>
    <m/>
  </r>
  <r>
    <s v="Professor Douglas Mariano"/>
    <x v="2"/>
    <x v="10"/>
    <n v="1E-4"/>
    <n v="78"/>
    <n v="3744"/>
    <x v="1"/>
    <m/>
    <m/>
  </r>
  <r>
    <s v="Pastora Rita Santos"/>
    <x v="2"/>
    <x v="12"/>
    <n v="1E-4"/>
    <n v="77"/>
    <n v="3748"/>
    <x v="1"/>
    <m/>
    <m/>
  </r>
  <r>
    <s v="Alvaro Américo"/>
    <x v="2"/>
    <x v="2"/>
    <n v="1E-4"/>
    <n v="73"/>
    <n v="3752"/>
    <x v="1"/>
    <m/>
    <m/>
  </r>
  <r>
    <s v="Joao Calandrini"/>
    <x v="2"/>
    <x v="9"/>
    <n v="1E-4"/>
    <n v="72"/>
    <n v="3756"/>
    <x v="1"/>
    <m/>
    <m/>
  </r>
  <r>
    <s v="Maria Carmem"/>
    <x v="2"/>
    <x v="21"/>
    <n v="1E-4"/>
    <n v="71"/>
    <n v="3760"/>
    <x v="1"/>
    <m/>
    <m/>
  </r>
  <r>
    <s v="Professor Baez"/>
    <x v="2"/>
    <x v="15"/>
    <n v="1E-4"/>
    <n v="70"/>
    <n v="3764"/>
    <x v="1"/>
    <m/>
    <m/>
  </r>
  <r>
    <s v="Elba Barcellos"/>
    <x v="2"/>
    <x v="6"/>
    <n v="1E-4"/>
    <n v="69"/>
    <n v="3768"/>
    <x v="1"/>
    <m/>
    <m/>
  </r>
  <r>
    <s v="Paulo Mattos"/>
    <x v="2"/>
    <x v="16"/>
    <n v="1E-4"/>
    <n v="68"/>
    <n v="3772"/>
    <x v="1"/>
    <m/>
    <m/>
  </r>
  <r>
    <s v="Antonio Eudes"/>
    <x v="2"/>
    <x v="13"/>
    <n v="1E-4"/>
    <n v="68"/>
    <n v="3776"/>
    <x v="1"/>
    <m/>
    <m/>
  </r>
  <r>
    <s v="Cida Melo"/>
    <x v="2"/>
    <x v="12"/>
    <n v="1E-4"/>
    <n v="66"/>
    <n v="3780"/>
    <x v="1"/>
    <m/>
    <m/>
  </r>
  <r>
    <s v="Monayara Marcião"/>
    <x v="2"/>
    <x v="21"/>
    <n v="1E-4"/>
    <n v="66"/>
    <n v="3784"/>
    <x v="1"/>
    <m/>
    <m/>
  </r>
  <r>
    <s v="Cristiane Franco"/>
    <x v="2"/>
    <x v="19"/>
    <n v="1E-4"/>
    <n v="65"/>
    <n v="3788"/>
    <x v="1"/>
    <m/>
    <m/>
  </r>
  <r>
    <s v="Bruna Rubim"/>
    <x v="2"/>
    <x v="17"/>
    <n v="1E-4"/>
    <n v="65"/>
    <n v="3792"/>
    <x v="1"/>
    <m/>
    <m/>
  </r>
  <r>
    <s v="Barb do Social"/>
    <x v="2"/>
    <x v="3"/>
    <n v="1E-4"/>
    <n v="64"/>
    <n v="3796"/>
    <x v="1"/>
    <m/>
    <m/>
  </r>
  <r>
    <s v="Pollyanna Perita Scuderie"/>
    <x v="2"/>
    <x v="9"/>
    <n v="1E-4"/>
    <n v="63"/>
    <n v="3800"/>
    <x v="1"/>
    <m/>
    <m/>
  </r>
  <r>
    <s v="Geógrafa Sandra Borges"/>
    <x v="2"/>
    <x v="24"/>
    <n v="1E-4"/>
    <n v="63"/>
    <n v="3804"/>
    <x v="1"/>
    <m/>
    <m/>
  </r>
  <r>
    <s v="Paulo Lafayette"/>
    <x v="2"/>
    <x v="11"/>
    <n v="1E-4"/>
    <n v="62"/>
    <n v="3808"/>
    <x v="1"/>
    <m/>
    <m/>
  </r>
  <r>
    <s v="Celia Menezes"/>
    <x v="2"/>
    <x v="6"/>
    <n v="1E-4"/>
    <n v="62"/>
    <n v="3812"/>
    <x v="1"/>
    <m/>
    <m/>
  </r>
  <r>
    <s v="Anderson do Antran"/>
    <x v="2"/>
    <x v="17"/>
    <n v="1E-4"/>
    <n v="61"/>
    <n v="3816"/>
    <x v="1"/>
    <m/>
    <m/>
  </r>
  <r>
    <s v="Enoyra Damm"/>
    <x v="2"/>
    <x v="15"/>
    <n v="1E-4"/>
    <n v="60"/>
    <n v="3820"/>
    <x v="1"/>
    <m/>
    <m/>
  </r>
  <r>
    <s v="Helen Barreto"/>
    <x v="2"/>
    <x v="6"/>
    <n v="1E-4"/>
    <n v="60"/>
    <n v="3824"/>
    <x v="1"/>
    <m/>
    <m/>
  </r>
  <r>
    <s v="Luan Monteiro "/>
    <x v="2"/>
    <x v="27"/>
    <n v="1E-4"/>
    <n v="60"/>
    <n v="3828"/>
    <x v="1"/>
    <m/>
    <m/>
  </r>
  <r>
    <s v="Isa Di Morais"/>
    <x v="2"/>
    <x v="11"/>
    <n v="1E-4"/>
    <n v="59"/>
    <n v="3832"/>
    <x v="1"/>
    <m/>
    <m/>
  </r>
  <r>
    <s v="Gian Franco"/>
    <x v="2"/>
    <x v="13"/>
    <n v="1E-4"/>
    <n v="59"/>
    <n v="3836"/>
    <x v="1"/>
    <m/>
    <m/>
  </r>
  <r>
    <s v="Cunha"/>
    <x v="2"/>
    <x v="7"/>
    <n v="1E-4"/>
    <n v="58"/>
    <n v="3840"/>
    <x v="1"/>
    <m/>
    <m/>
  </r>
  <r>
    <s v="JC Augusto Chapolin"/>
    <x v="2"/>
    <x v="14"/>
    <n v="1E-4"/>
    <n v="57"/>
    <n v="3844"/>
    <x v="1"/>
    <m/>
    <m/>
  </r>
  <r>
    <s v="Professora Janaina Ribeiro"/>
    <x v="2"/>
    <x v="7"/>
    <n v="1E-4"/>
    <n v="56"/>
    <n v="3848"/>
    <x v="1"/>
    <m/>
    <m/>
  </r>
  <r>
    <s v="Joselia Silva"/>
    <x v="2"/>
    <x v="21"/>
    <n v="1E-4"/>
    <n v="56"/>
    <n v="3852"/>
    <x v="1"/>
    <m/>
    <m/>
  </r>
  <r>
    <s v="Tia Sonia"/>
    <x v="2"/>
    <x v="9"/>
    <n v="1E-4"/>
    <n v="55"/>
    <n v="3856"/>
    <x v="1"/>
    <m/>
    <m/>
  </r>
  <r>
    <s v="Eva Carvalho"/>
    <x v="2"/>
    <x v="11"/>
    <n v="1E-4"/>
    <n v="54"/>
    <n v="3860"/>
    <x v="1"/>
    <m/>
    <m/>
  </r>
  <r>
    <s v="Superzefa"/>
    <x v="2"/>
    <x v="0"/>
    <n v="1E-4"/>
    <n v="53"/>
    <n v="3864"/>
    <x v="1"/>
    <m/>
    <m/>
  </r>
  <r>
    <s v="Ercilia Silveira"/>
    <x v="2"/>
    <x v="12"/>
    <n v="1E-4"/>
    <n v="53"/>
    <n v="3868"/>
    <x v="1"/>
    <m/>
    <m/>
  </r>
  <r>
    <s v="DJ Brandon Lee"/>
    <x v="2"/>
    <x v="2"/>
    <n v="1E-4"/>
    <n v="53"/>
    <n v="3872"/>
    <x v="1"/>
    <m/>
    <m/>
  </r>
  <r>
    <s v="Fernando Rubano"/>
    <x v="2"/>
    <x v="25"/>
    <n v="1E-4"/>
    <n v="51"/>
    <n v="3876"/>
    <x v="1"/>
    <m/>
    <m/>
  </r>
  <r>
    <s v="Vinicius Rodrigues "/>
    <x v="2"/>
    <x v="27"/>
    <n v="1E-4"/>
    <n v="51"/>
    <n v="3880"/>
    <x v="1"/>
    <m/>
    <m/>
  </r>
  <r>
    <s v="Lenise Teixeira"/>
    <x v="2"/>
    <x v="27"/>
    <n v="1E-4"/>
    <n v="50"/>
    <n v="3884"/>
    <x v="1"/>
    <m/>
    <m/>
  </r>
  <r>
    <s v="Loriene Vit´Ória"/>
    <x v="2"/>
    <x v="10"/>
    <n v="1E-4"/>
    <n v="49"/>
    <n v="3888"/>
    <x v="1"/>
    <m/>
    <m/>
  </r>
  <r>
    <s v="Monika Kruz"/>
    <x v="2"/>
    <x v="17"/>
    <n v="1E-4"/>
    <n v="49"/>
    <n v="3892"/>
    <x v="1"/>
    <m/>
    <m/>
  </r>
  <r>
    <s v="Miguel Agostinho"/>
    <x v="2"/>
    <x v="13"/>
    <n v="1E-4"/>
    <n v="48"/>
    <n v="3896"/>
    <x v="1"/>
    <m/>
    <m/>
  </r>
  <r>
    <s v="Suely Cigolini"/>
    <x v="2"/>
    <x v="7"/>
    <n v="1E-4"/>
    <n v="46"/>
    <n v="3900"/>
    <x v="1"/>
    <m/>
    <m/>
  </r>
  <r>
    <s v="Lucia Helena"/>
    <x v="2"/>
    <x v="12"/>
    <n v="1E-4"/>
    <n v="45"/>
    <n v="3904"/>
    <x v="1"/>
    <m/>
    <m/>
  </r>
  <r>
    <s v="Marcio Paes"/>
    <x v="2"/>
    <x v="15"/>
    <n v="1E-4"/>
    <n v="43"/>
    <n v="3908"/>
    <x v="1"/>
    <m/>
    <m/>
  </r>
  <r>
    <s v="Sara Ariane"/>
    <x v="2"/>
    <x v="6"/>
    <n v="1E-4"/>
    <n v="42"/>
    <n v="3912"/>
    <x v="1"/>
    <m/>
    <m/>
  </r>
  <r>
    <s v="Camila"/>
    <x v="2"/>
    <x v="21"/>
    <n v="1E-4"/>
    <n v="42"/>
    <n v="3916"/>
    <x v="1"/>
    <m/>
    <m/>
  </r>
  <r>
    <s v="Rejane Reis"/>
    <x v="2"/>
    <x v="11"/>
    <n v="1E-4"/>
    <n v="41"/>
    <n v="3920"/>
    <x v="1"/>
    <m/>
    <m/>
  </r>
  <r>
    <s v="Tia Nise"/>
    <x v="2"/>
    <x v="12"/>
    <n v="1E-4"/>
    <n v="41"/>
    <n v="3924"/>
    <x v="1"/>
    <m/>
    <m/>
  </r>
  <r>
    <s v="Jorge Muniz"/>
    <x v="2"/>
    <x v="24"/>
    <n v="1E-4"/>
    <n v="41"/>
    <n v="3928"/>
    <x v="1"/>
    <m/>
    <m/>
  </r>
  <r>
    <s v="Deyse Nascimento"/>
    <x v="2"/>
    <x v="24"/>
    <n v="1E-4"/>
    <n v="39"/>
    <n v="3932"/>
    <x v="1"/>
    <m/>
    <m/>
  </r>
  <r>
    <s v="Henrique Gama"/>
    <x v="2"/>
    <x v="11"/>
    <n v="1E-4"/>
    <n v="36"/>
    <n v="3936"/>
    <x v="1"/>
    <m/>
    <m/>
  </r>
  <r>
    <s v="Fatima Damasceno"/>
    <x v="2"/>
    <x v="3"/>
    <n v="1E-4"/>
    <n v="36"/>
    <n v="3940"/>
    <x v="1"/>
    <m/>
    <m/>
  </r>
  <r>
    <s v="Flavio Costa"/>
    <x v="2"/>
    <x v="24"/>
    <n v="1E-4"/>
    <n v="35"/>
    <n v="3944"/>
    <x v="1"/>
    <m/>
    <m/>
  </r>
  <r>
    <s v="Fabiano Bramé"/>
    <x v="2"/>
    <x v="8"/>
    <n v="1E-4"/>
    <n v="34"/>
    <n v="3948"/>
    <x v="1"/>
    <m/>
    <m/>
  </r>
  <r>
    <s v="Chris do Point"/>
    <x v="2"/>
    <x v="21"/>
    <n v="1E-4"/>
    <n v="31"/>
    <n v="3952"/>
    <x v="1"/>
    <m/>
    <m/>
  </r>
  <r>
    <s v="Bruno Maia"/>
    <x v="2"/>
    <x v="27"/>
    <n v="1E-4"/>
    <n v="31"/>
    <n v="3956"/>
    <x v="1"/>
    <m/>
    <m/>
  </r>
  <r>
    <s v="Eliane de Faria"/>
    <x v="2"/>
    <x v="14"/>
    <n v="1E-4"/>
    <n v="29"/>
    <n v="3960"/>
    <x v="1"/>
    <m/>
    <m/>
  </r>
  <r>
    <s v="Willian da Maré"/>
    <x v="2"/>
    <x v="3"/>
    <n v="1E-4"/>
    <n v="28"/>
    <n v="3964"/>
    <x v="1"/>
    <m/>
    <m/>
  </r>
  <r>
    <s v="Bruna Vermelho"/>
    <x v="2"/>
    <x v="11"/>
    <n v="1E-4"/>
    <n v="27"/>
    <n v="3968"/>
    <x v="1"/>
    <m/>
    <m/>
  </r>
  <r>
    <s v="Etiene"/>
    <x v="2"/>
    <x v="19"/>
    <n v="1E-4"/>
    <n v="24"/>
    <n v="3972"/>
    <x v="1"/>
    <m/>
    <m/>
  </r>
  <r>
    <s v="Paulo Fernandes"/>
    <x v="2"/>
    <x v="13"/>
    <n v="1E-4"/>
    <n v="22"/>
    <n v="3976"/>
    <x v="1"/>
    <m/>
    <m/>
  </r>
  <r>
    <s v="Lennyn Castello Branco "/>
    <x v="2"/>
    <x v="4"/>
    <n v="1E-4"/>
    <n v="21"/>
    <n v="3980"/>
    <x v="1"/>
    <m/>
    <m/>
  </r>
  <r>
    <s v="Renato Bastos"/>
    <x v="2"/>
    <x v="27"/>
    <n v="1E-4"/>
    <n v="19"/>
    <n v="3984"/>
    <x v="1"/>
    <m/>
    <m/>
  </r>
  <r>
    <s v="Instrutor Bosoroy"/>
    <x v="2"/>
    <x v="12"/>
    <n v="1E-4"/>
    <n v="18"/>
    <n v="3988"/>
    <x v="1"/>
    <m/>
    <m/>
  </r>
  <r>
    <s v="Rosalvo"/>
    <x v="2"/>
    <x v="8"/>
    <n v="1E-4"/>
    <n v="15"/>
    <n v="3992"/>
    <x v="1"/>
    <m/>
    <m/>
  </r>
  <r>
    <s v="Vanda Marques"/>
    <x v="2"/>
    <x v="19"/>
    <n v="1E-4"/>
    <n v="14"/>
    <n v="3996"/>
    <x v="1"/>
    <m/>
    <m/>
  </r>
  <r>
    <s v="Carmen Chamun"/>
    <x v="2"/>
    <x v="27"/>
    <n v="1E-4"/>
    <n v="13"/>
    <n v="4000"/>
    <x v="1"/>
    <m/>
    <m/>
  </r>
  <r>
    <s v="Juarez Wailante"/>
    <x v="2"/>
    <x v="21"/>
    <n v="1E-4"/>
    <n v="11"/>
    <n v="4004"/>
    <x v="1"/>
    <m/>
    <m/>
  </r>
  <r>
    <s v="Bruce Barbosa do Coletivo RPG"/>
    <x v="2"/>
    <x v="22"/>
    <n v="1E-4"/>
    <n v="10"/>
    <n v="4008"/>
    <x v="1"/>
    <m/>
    <m/>
  </r>
  <r>
    <s v="Sam"/>
    <x v="2"/>
    <x v="13"/>
    <n v="1E-4"/>
    <n v="9"/>
    <n v="4012"/>
    <x v="1"/>
    <m/>
    <m/>
  </r>
  <r>
    <s v="Sidneia"/>
    <x v="2"/>
    <x v="10"/>
    <n v="1E-4"/>
    <n v="8"/>
    <n v="4016"/>
    <x v="1"/>
    <m/>
    <m/>
  </r>
  <r>
    <s v="Dudu Campinho"/>
    <x v="2"/>
    <x v="13"/>
    <n v="1E-4"/>
    <n v="8"/>
    <n v="4020"/>
    <x v="1"/>
    <m/>
    <m/>
  </r>
  <r>
    <s v="Valéria Vilela"/>
    <x v="2"/>
    <x v="6"/>
    <n v="1E-4"/>
    <n v="6"/>
    <n v="4024"/>
    <x v="1"/>
    <m/>
    <m/>
  </r>
  <r>
    <s v="Ione Favela"/>
    <x v="2"/>
    <x v="24"/>
    <n v="1E-4"/>
    <n v="6"/>
    <n v="4028"/>
    <x v="1"/>
    <m/>
    <m/>
  </r>
  <r>
    <s v="Selma Barreto"/>
    <x v="2"/>
    <x v="6"/>
    <n v="1E-4"/>
    <n v="3"/>
    <n v="4032"/>
    <x v="1"/>
    <m/>
    <m/>
  </r>
  <r>
    <s v="Marileide Faz"/>
    <x v="2"/>
    <x v="17"/>
    <n v="0"/>
    <n v="0"/>
    <n v="4036"/>
    <x v="1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3">
  <r>
    <x v="0"/>
    <x v="0"/>
    <s v=" DEM"/>
    <n v="24701"/>
    <x v="0"/>
    <m/>
  </r>
  <r>
    <x v="0"/>
    <x v="1"/>
    <s v="DEM"/>
    <n v="17764"/>
    <x v="1"/>
    <m/>
  </r>
  <r>
    <x v="1"/>
    <x v="1"/>
    <s v="PSD"/>
    <n v="19191"/>
    <x v="2"/>
    <s v="Suplente em mandato"/>
  </r>
  <r>
    <x v="2"/>
    <x v="0"/>
    <s v=" PRB"/>
    <n v="22735"/>
    <x v="0"/>
    <m/>
  </r>
  <r>
    <x v="3"/>
    <x v="0"/>
    <s v=" DEM"/>
    <n v="28122"/>
    <x v="0"/>
    <m/>
  </r>
  <r>
    <x v="3"/>
    <x v="1"/>
    <s v="DEM"/>
    <n v="26212"/>
    <x v="1"/>
    <m/>
  </r>
  <r>
    <x v="3"/>
    <x v="1"/>
    <s v="PSD"/>
    <n v="47671"/>
    <x v="2"/>
    <m/>
  </r>
  <r>
    <x v="4"/>
    <x v="0"/>
    <s v=" PSC"/>
    <n v="106657"/>
    <x v="0"/>
    <m/>
  </r>
  <r>
    <x v="4"/>
    <x v="1"/>
    <s v="REPUBLICANOS"/>
    <n v="71000"/>
    <x v="1"/>
    <m/>
  </r>
  <r>
    <x v="4"/>
    <x v="1"/>
    <s v="PL"/>
    <n v="130480"/>
    <x v="2"/>
    <m/>
  </r>
  <r>
    <x v="5"/>
    <x v="0"/>
    <s v="REPUBLICANOS"/>
    <n v="10523"/>
    <x v="1"/>
    <m/>
  </r>
  <r>
    <x v="6"/>
    <x v="0"/>
    <s v=" DEM"/>
    <n v="71468"/>
    <x v="0"/>
    <m/>
  </r>
  <r>
    <x v="6"/>
    <x v="1"/>
    <s v="DEM"/>
    <n v="55031"/>
    <x v="1"/>
    <m/>
  </r>
  <r>
    <x v="6"/>
    <x v="1"/>
    <s v="PSD"/>
    <n v="29665"/>
    <x v="2"/>
    <m/>
  </r>
  <r>
    <x v="7"/>
    <x v="0"/>
    <s v="PSOL"/>
    <n v="49422"/>
    <x v="1"/>
    <m/>
  </r>
  <r>
    <x v="8"/>
    <x v="0"/>
    <s v=" PMDB"/>
    <n v="23923"/>
    <x v="0"/>
    <m/>
  </r>
  <r>
    <x v="9"/>
    <x v="0"/>
    <s v=" PSC"/>
    <n v="10262"/>
    <x v="0"/>
    <m/>
  </r>
  <r>
    <x v="10"/>
    <x v="0"/>
    <s v=" PSOL - PSOL / PCB"/>
    <n v="7012"/>
    <x v="0"/>
    <m/>
  </r>
  <r>
    <x v="11"/>
    <x v="2"/>
    <s v="PL"/>
    <n v="12675"/>
    <x v="2"/>
    <m/>
  </r>
  <r>
    <x v="12"/>
    <x v="2"/>
    <s v="PSD"/>
    <n v="27226"/>
    <x v="2"/>
    <m/>
  </r>
  <r>
    <x v="13"/>
    <x v="0"/>
    <s v=" SD - SD / PSL"/>
    <n v="19822"/>
    <x v="0"/>
    <m/>
  </r>
  <r>
    <x v="13"/>
    <x v="0"/>
    <s v="PODE"/>
    <n v="15026"/>
    <x v="1"/>
    <m/>
  </r>
  <r>
    <x v="14"/>
    <x v="0"/>
    <s v=" PMN"/>
    <n v="12165"/>
    <x v="0"/>
    <m/>
  </r>
  <r>
    <x v="14"/>
    <x v="0"/>
    <s v="PTC"/>
    <n v="9445"/>
    <x v="1"/>
    <m/>
  </r>
  <r>
    <x v="14"/>
    <x v="1"/>
    <s v="SOLIDARIEDADE"/>
    <n v="13312"/>
    <x v="2"/>
    <m/>
  </r>
  <r>
    <x v="15"/>
    <x v="0"/>
    <s v=" PMDB"/>
    <n v="14994"/>
    <x v="0"/>
    <m/>
  </r>
  <r>
    <x v="15"/>
    <x v="0"/>
    <s v="PSC"/>
    <n v="10227"/>
    <x v="1"/>
    <m/>
  </r>
  <r>
    <x v="16"/>
    <x v="0"/>
    <s v="PSOL"/>
    <n v="9009"/>
    <x v="1"/>
    <m/>
  </r>
  <r>
    <x v="17"/>
    <x v="1"/>
    <s v="PL"/>
    <n v="16081"/>
    <x v="2"/>
    <m/>
  </r>
  <r>
    <x v="18"/>
    <x v="0"/>
    <s v=" SD - SD / PSL"/>
    <n v="13249"/>
    <x v="0"/>
    <m/>
  </r>
  <r>
    <x v="19"/>
    <x v="0"/>
    <s v=" PSD"/>
    <n v="10777"/>
    <x v="0"/>
    <m/>
  </r>
  <r>
    <x v="20"/>
    <x v="2"/>
    <s v="PODE"/>
    <n v="15846"/>
    <x v="2"/>
    <m/>
  </r>
  <r>
    <x v="21"/>
    <x v="2"/>
    <s v="PSD"/>
    <n v="24190"/>
    <x v="2"/>
    <m/>
  </r>
  <r>
    <x v="22"/>
    <x v="0"/>
    <s v=" PSDB - PSDB / PPS"/>
    <n v="10300"/>
    <x v="0"/>
    <m/>
  </r>
  <r>
    <x v="22"/>
    <x v="0"/>
    <s v="PP"/>
    <n v="20936"/>
    <x v="1"/>
    <m/>
  </r>
  <r>
    <x v="22"/>
    <x v="1"/>
    <s v="PP"/>
    <n v="31773"/>
    <x v="2"/>
    <m/>
  </r>
  <r>
    <x v="23"/>
    <x v="2"/>
    <s v="PT"/>
    <n v="15136"/>
    <x v="2"/>
    <m/>
  </r>
  <r>
    <x v="24"/>
    <x v="2"/>
    <s v="PL"/>
    <n v="14415"/>
    <x v="2"/>
    <m/>
  </r>
  <r>
    <x v="25"/>
    <x v="0"/>
    <s v=" PDT"/>
    <n v="12055"/>
    <x v="0"/>
    <m/>
  </r>
  <r>
    <x v="26"/>
    <x v="2"/>
    <s v="PSD"/>
    <n v="18613"/>
    <x v="2"/>
    <m/>
  </r>
  <r>
    <x v="27"/>
    <x v="0"/>
    <s v="PSD"/>
    <n v="60326"/>
    <x v="1"/>
    <m/>
  </r>
  <r>
    <x v="28"/>
    <x v="2"/>
    <s v="REPUBLICANOS"/>
    <n v="13492"/>
    <x v="2"/>
    <m/>
  </r>
  <r>
    <x v="29"/>
    <x v="2"/>
    <s v="PSD"/>
    <n v="28626"/>
    <x v="2"/>
    <m/>
  </r>
  <r>
    <x v="30"/>
    <x v="0"/>
    <s v="REPUBLICANOS"/>
    <n v="21885"/>
    <x v="1"/>
    <m/>
  </r>
  <r>
    <x v="30"/>
    <x v="1"/>
    <s v="REPUBLICANOS"/>
    <n v="19116"/>
    <x v="2"/>
    <m/>
  </r>
  <r>
    <x v="31"/>
    <x v="0"/>
    <s v=" PT do B - PT do B / PTC"/>
    <n v="6023"/>
    <x v="0"/>
    <m/>
  </r>
  <r>
    <x v="32"/>
    <x v="0"/>
    <s v=" PMN"/>
    <n v="8112"/>
    <x v="0"/>
    <m/>
  </r>
  <r>
    <x v="32"/>
    <x v="1"/>
    <s v="PROS"/>
    <n v="13595"/>
    <x v="1"/>
    <m/>
  </r>
  <r>
    <x v="32"/>
    <x v="1"/>
    <s v="PRD"/>
    <n v="18509"/>
    <x v="2"/>
    <m/>
  </r>
  <r>
    <x v="33"/>
    <x v="0"/>
    <s v=" PMDB"/>
    <n v="26047"/>
    <x v="0"/>
    <m/>
  </r>
  <r>
    <x v="33"/>
    <x v="1"/>
    <s v="SOLIDARIEDADE"/>
    <n v="16061"/>
    <x v="1"/>
    <m/>
  </r>
  <r>
    <x v="34"/>
    <x v="0"/>
    <s v=" PRB"/>
    <n v="31516"/>
    <x v="0"/>
    <m/>
  </r>
  <r>
    <x v="34"/>
    <x v="1"/>
    <s v="REPUBLICANOS"/>
    <n v="20811"/>
    <x v="1"/>
    <m/>
  </r>
  <r>
    <x v="35"/>
    <x v="0"/>
    <s v=" PSD"/>
    <n v="12722"/>
    <x v="0"/>
    <m/>
  </r>
  <r>
    <x v="35"/>
    <x v="1"/>
    <s v="PSD"/>
    <n v="11597"/>
    <x v="1"/>
    <m/>
  </r>
  <r>
    <x v="36"/>
    <x v="2"/>
    <s v="UNIÃO"/>
    <n v="19353"/>
    <x v="2"/>
    <m/>
  </r>
  <r>
    <x v="37"/>
    <x v="0"/>
    <s v=" PMDB"/>
    <n v="28104"/>
    <x v="0"/>
    <m/>
  </r>
  <r>
    <x v="37"/>
    <x v="1"/>
    <s v="DEM"/>
    <n v="18507"/>
    <x v="1"/>
    <m/>
  </r>
  <r>
    <x v="38"/>
    <x v="2"/>
    <s v="PSD"/>
    <n v="30466"/>
    <x v="2"/>
    <m/>
  </r>
  <r>
    <x v="39"/>
    <x v="0"/>
    <s v=" PMDB"/>
    <n v="45124"/>
    <x v="0"/>
    <m/>
  </r>
  <r>
    <x v="39"/>
    <x v="1"/>
    <s v="PL"/>
    <n v="19732"/>
    <x v="1"/>
    <m/>
  </r>
  <r>
    <x v="39"/>
    <x v="1"/>
    <s v="PSD"/>
    <n v="28743"/>
    <x v="2"/>
    <m/>
  </r>
  <r>
    <x v="40"/>
    <x v="0"/>
    <s v="DEM"/>
    <n v="14646"/>
    <x v="1"/>
    <m/>
  </r>
  <r>
    <x v="41"/>
    <x v="0"/>
    <s v=" NOVO"/>
    <n v="29217"/>
    <x v="0"/>
    <m/>
  </r>
  <r>
    <x v="42"/>
    <x v="2"/>
    <s v="PP"/>
    <n v="34359"/>
    <x v="2"/>
    <m/>
  </r>
  <r>
    <x v="43"/>
    <x v="0"/>
    <s v=" PSOL - PSOL / PCB"/>
    <n v="11087"/>
    <x v="0"/>
    <m/>
  </r>
  <r>
    <x v="44"/>
    <x v="2"/>
    <s v="PT"/>
    <n v="13325"/>
    <x v="2"/>
    <m/>
  </r>
  <r>
    <x v="45"/>
    <x v="0"/>
    <s v=" PT - PT / PC do B"/>
    <n v="16679"/>
    <x v="0"/>
    <m/>
  </r>
  <r>
    <x v="45"/>
    <x v="1"/>
    <s v="PT"/>
    <n v="15311"/>
    <x v="1"/>
    <m/>
  </r>
  <r>
    <x v="46"/>
    <x v="0"/>
    <s v="AVANTE"/>
    <n v="24070"/>
    <x v="1"/>
    <m/>
  </r>
  <r>
    <x v="47"/>
    <x v="0"/>
    <s v=" PTN"/>
    <n v="8618"/>
    <x v="0"/>
    <m/>
  </r>
  <r>
    <x v="47"/>
    <x v="1"/>
    <s v="PMN"/>
    <n v="15602"/>
    <x v="1"/>
    <m/>
  </r>
  <r>
    <x v="47"/>
    <x v="1"/>
    <s v="PSD"/>
    <n v="20237"/>
    <x v="2"/>
    <m/>
  </r>
  <r>
    <x v="48"/>
    <x v="2"/>
    <s v="PT"/>
    <n v="14667"/>
    <x v="2"/>
    <m/>
  </r>
  <r>
    <x v="49"/>
    <x v="0"/>
    <s v=" PP"/>
    <n v="24196"/>
    <x v="0"/>
    <m/>
  </r>
  <r>
    <x v="50"/>
    <x v="0"/>
    <s v=" PHS"/>
    <n v="13553"/>
    <x v="0"/>
    <m/>
  </r>
  <r>
    <x v="51"/>
    <x v="0"/>
    <s v=" PTB"/>
    <n v="16230"/>
    <x v="0"/>
    <m/>
  </r>
  <r>
    <x v="51"/>
    <x v="1"/>
    <s v="PTB"/>
    <n v="12330"/>
    <x v="1"/>
    <m/>
  </r>
  <r>
    <x v="52"/>
    <x v="1"/>
    <s v="PSD"/>
    <n v="39967"/>
    <x v="2"/>
    <s v="Suplente em mandato"/>
  </r>
  <r>
    <x v="53"/>
    <x v="0"/>
    <s v="AVANTE"/>
    <n v="19383"/>
    <x v="1"/>
    <m/>
  </r>
  <r>
    <x v="53"/>
    <x v="1"/>
    <s v="PSD"/>
    <n v="56770"/>
    <x v="2"/>
    <m/>
  </r>
  <r>
    <x v="54"/>
    <x v="0"/>
    <s v="PTB"/>
    <n v="7467"/>
    <x v="1"/>
    <m/>
  </r>
  <r>
    <x v="54"/>
    <x v="1"/>
    <s v="PV"/>
    <n v="21122"/>
    <x v="2"/>
    <m/>
  </r>
  <r>
    <x v="55"/>
    <x v="0"/>
    <s v="PL"/>
    <n v="40938"/>
    <x v="1"/>
    <m/>
  </r>
  <r>
    <x v="56"/>
    <x v="2"/>
    <s v="PODE"/>
    <n v="16209"/>
    <x v="2"/>
    <m/>
  </r>
  <r>
    <x v="57"/>
    <x v="0"/>
    <s v=" PSOL - PSOL / PCB"/>
    <n v="46502"/>
    <x v="0"/>
    <m/>
  </r>
  <r>
    <x v="58"/>
    <x v="0"/>
    <s v="PSOL"/>
    <n v="22919"/>
    <x v="1"/>
    <m/>
  </r>
  <r>
    <x v="58"/>
    <x v="1"/>
    <s v="PSOL"/>
    <n v="25382"/>
    <x v="2"/>
    <m/>
  </r>
  <r>
    <x v="59"/>
    <x v="0"/>
    <s v=" PSC"/>
    <n v="7801"/>
    <x v="0"/>
    <m/>
  </r>
  <r>
    <x v="60"/>
    <x v="0"/>
    <s v=" PROS - PRTB / PROS / PEN"/>
    <n v="15346"/>
    <x v="0"/>
    <m/>
  </r>
  <r>
    <x v="60"/>
    <x v="2"/>
    <s v="PL"/>
    <n v="15977"/>
    <x v="2"/>
    <m/>
  </r>
  <r>
    <x v="61"/>
    <x v="0"/>
    <s v=" PSOL - PSOL / PCB"/>
    <n v="13141"/>
    <x v="0"/>
    <m/>
  </r>
  <r>
    <x v="61"/>
    <x v="1"/>
    <s v="PSOL"/>
    <n v="14760"/>
    <x v="1"/>
    <m/>
  </r>
  <r>
    <x v="62"/>
    <x v="0"/>
    <s v="NOVO"/>
    <n v="10069"/>
    <x v="1"/>
    <m/>
  </r>
  <r>
    <x v="62"/>
    <x v="1"/>
    <s v="NOVO"/>
    <n v="15404"/>
    <x v="2"/>
    <m/>
  </r>
  <r>
    <x v="63"/>
    <x v="2"/>
    <s v="PL"/>
    <n v="21379"/>
    <x v="2"/>
    <m/>
  </r>
  <r>
    <x v="64"/>
    <x v="0"/>
    <s v=" PSDB - PSDB / PPS"/>
    <n v="8804"/>
    <x v="0"/>
    <m/>
  </r>
  <r>
    <x v="65"/>
    <x v="0"/>
    <s v=" DEM"/>
    <n v="8692"/>
    <x v="0"/>
    <m/>
  </r>
  <r>
    <x v="66"/>
    <x v="0"/>
    <s v=" PMDB"/>
    <n v="22897"/>
    <x v="0"/>
    <m/>
  </r>
  <r>
    <x v="66"/>
    <x v="1"/>
    <s v="CIDADANIA"/>
    <n v="18851"/>
    <x v="1"/>
    <m/>
  </r>
  <r>
    <x v="66"/>
    <x v="1"/>
    <s v="PSD"/>
    <n v="40892"/>
    <x v="2"/>
    <m/>
  </r>
  <r>
    <x v="67"/>
    <x v="2"/>
    <s v="PL"/>
    <n v="13582"/>
    <x v="2"/>
    <m/>
  </r>
  <r>
    <x v="68"/>
    <x v="0"/>
    <s v=" PT - PT / PC do B"/>
    <n v="19626"/>
    <x v="0"/>
    <m/>
  </r>
  <r>
    <x v="68"/>
    <x v="1"/>
    <s v="PT"/>
    <n v="16082"/>
    <x v="1"/>
    <m/>
  </r>
  <r>
    <x v="69"/>
    <x v="0"/>
    <s v=" PSOL - PSOL / PCB"/>
    <n v="17162"/>
    <x v="0"/>
    <m/>
  </r>
  <r>
    <x v="70"/>
    <x v="0"/>
    <s v=" PDT"/>
    <n v="13572"/>
    <x v="0"/>
    <m/>
  </r>
  <r>
    <x v="70"/>
    <x v="1"/>
    <s v="PATRIOTA"/>
    <n v="10588"/>
    <x v="1"/>
    <m/>
  </r>
  <r>
    <x v="70"/>
    <x v="1"/>
    <s v="MDB"/>
    <n v="16278"/>
    <x v="2"/>
    <m/>
  </r>
  <r>
    <x v="71"/>
    <x v="2"/>
    <s v="PSOL"/>
    <n v="29364"/>
    <x v="2"/>
    <m/>
  </r>
  <r>
    <x v="72"/>
    <x v="2"/>
    <s v="MDB"/>
    <n v="14351"/>
    <x v="2"/>
    <m/>
  </r>
  <r>
    <x v="73"/>
    <x v="0"/>
    <s v="PSL"/>
    <n v="6719"/>
    <x v="1"/>
    <m/>
  </r>
  <r>
    <x v="74"/>
    <x v="0"/>
    <s v=" PTB"/>
    <n v="15055"/>
    <x v="0"/>
    <m/>
  </r>
  <r>
    <x v="74"/>
    <x v="1"/>
    <s v="PSD"/>
    <n v="9280"/>
    <x v="1"/>
    <m/>
  </r>
  <r>
    <x v="75"/>
    <x v="0"/>
    <s v=" PMDB"/>
    <n v="57868"/>
    <x v="0"/>
    <m/>
  </r>
  <r>
    <x v="75"/>
    <x v="1"/>
    <s v="PSC"/>
    <n v="26409"/>
    <x v="1"/>
    <m/>
  </r>
  <r>
    <x v="75"/>
    <x v="1"/>
    <s v="PSD"/>
    <n v="39804"/>
    <x v="2"/>
    <m/>
  </r>
  <r>
    <x v="76"/>
    <x v="2"/>
    <s v="PSD"/>
    <n v="27062"/>
    <x v="2"/>
    <m/>
  </r>
  <r>
    <x v="77"/>
    <x v="0"/>
    <s v="PT"/>
    <n v="24881"/>
    <x v="1"/>
    <m/>
  </r>
  <r>
    <x v="77"/>
    <x v="1"/>
    <s v="PT"/>
    <n v="49986"/>
    <x v="2"/>
    <m/>
  </r>
  <r>
    <x v="78"/>
    <x v="2"/>
    <s v="PSDB"/>
    <n v="20352"/>
    <x v="2"/>
    <m/>
  </r>
  <r>
    <x v="79"/>
    <x v="0"/>
    <s v=" PRB"/>
    <n v="22930"/>
    <x v="0"/>
    <m/>
  </r>
  <r>
    <x v="79"/>
    <x v="1"/>
    <s v="REPUBLICANOS"/>
    <n v="19027"/>
    <x v="1"/>
    <m/>
  </r>
  <r>
    <x v="79"/>
    <x v="1"/>
    <s v="REPUBLICANOS"/>
    <n v="20424"/>
    <x v="2"/>
    <m/>
  </r>
  <r>
    <x v="80"/>
    <x v="0"/>
    <s v=" PSOL - PSOL / PCB"/>
    <n v="90473"/>
    <x v="0"/>
    <m/>
  </r>
  <r>
    <x v="80"/>
    <x v="1"/>
    <s v="PSOL"/>
    <n v="86243"/>
    <x v="1"/>
    <m/>
  </r>
  <r>
    <x v="81"/>
    <x v="2"/>
    <s v="PSB"/>
    <n v="16957"/>
    <x v="2"/>
    <m/>
  </r>
  <r>
    <x v="82"/>
    <x v="0"/>
    <s v=" PSDB - PSDB / PPS"/>
    <n v="30566"/>
    <x v="0"/>
    <m/>
  </r>
  <r>
    <x v="82"/>
    <x v="1"/>
    <s v="CIDADANIA"/>
    <n v="21131"/>
    <x v="1"/>
    <m/>
  </r>
  <r>
    <x v="83"/>
    <x v="0"/>
    <s v="PSOL"/>
    <n v="14284"/>
    <x v="1"/>
    <m/>
  </r>
  <r>
    <x v="83"/>
    <x v="1"/>
    <s v="PSOL"/>
    <n v="17206"/>
    <x v="2"/>
    <m/>
  </r>
  <r>
    <x v="84"/>
    <x v="0"/>
    <s v=" PMDB"/>
    <n v="24900"/>
    <x v="0"/>
    <m/>
  </r>
  <r>
    <x v="84"/>
    <x v="1"/>
    <s v="DEM"/>
    <n v="18960"/>
    <x v="1"/>
    <m/>
  </r>
  <r>
    <x v="85"/>
    <x v="0"/>
    <s v="REPUBLICANOS"/>
    <n v="14660"/>
    <x v="1"/>
    <m/>
  </r>
  <r>
    <x v="86"/>
    <x v="0"/>
    <s v=" PEN - PRTB / PROS / PEN"/>
    <n v="15388"/>
    <x v="0"/>
    <m/>
  </r>
  <r>
    <x v="87"/>
    <x v="0"/>
    <s v=" PP"/>
    <n v="36117"/>
    <x v="0"/>
    <m/>
  </r>
  <r>
    <x v="87"/>
    <x v="1"/>
    <s v="PP"/>
    <n v="19242"/>
    <x v="1"/>
    <m/>
  </r>
  <r>
    <x v="87"/>
    <x v="1"/>
    <s v="PP"/>
    <n v="27871"/>
    <x v="2"/>
    <m/>
  </r>
  <r>
    <x v="88"/>
    <x v="0"/>
    <s v=" PMDB"/>
    <n v="19946"/>
    <x v="0"/>
    <m/>
  </r>
  <r>
    <x v="88"/>
    <x v="1"/>
    <s v="DEM"/>
    <n v="17939"/>
    <x v="1"/>
    <m/>
  </r>
  <r>
    <x v="89"/>
    <x v="0"/>
    <s v="MDB"/>
    <n v="5423"/>
    <x v="1"/>
    <m/>
  </r>
  <r>
    <x v="89"/>
    <x v="1"/>
    <s v="MDB"/>
    <n v="20660"/>
    <x v="2"/>
    <m/>
  </r>
  <r>
    <x v="90"/>
    <x v="0"/>
    <s v="AVANTE"/>
    <n v="8332"/>
    <x v="1"/>
    <m/>
  </r>
  <r>
    <x v="91"/>
    <x v="0"/>
    <s v="PDT"/>
    <n v="13327"/>
    <x v="1"/>
    <m/>
  </r>
  <r>
    <x v="91"/>
    <x v="1"/>
    <s v="PDT"/>
    <n v="20147"/>
    <x v="2"/>
    <m/>
  </r>
  <r>
    <x v="92"/>
    <x v="0"/>
    <s v="PSOL"/>
    <n v="9957"/>
    <x v="1"/>
    <m/>
  </r>
  <r>
    <x v="92"/>
    <x v="1"/>
    <s v="PSOL"/>
    <n v="19872"/>
    <x v="2"/>
    <m/>
  </r>
  <r>
    <x v="93"/>
    <x v="0"/>
    <s v=" PMDB"/>
    <n v="20678"/>
    <x v="0"/>
    <m/>
  </r>
  <r>
    <x v="93"/>
    <x v="1"/>
    <s v="DC"/>
    <n v="15126"/>
    <x v="1"/>
    <m/>
  </r>
  <r>
    <x v="93"/>
    <x v="1"/>
    <s v="DC"/>
    <n v="18777"/>
    <x v="2"/>
    <m/>
  </r>
  <r>
    <x v="94"/>
    <x v="0"/>
    <s v=" PTB"/>
    <n v="21565"/>
    <x v="0"/>
    <m/>
  </r>
  <r>
    <x v="94"/>
    <x v="0"/>
    <s v="REPUBLICANOS"/>
    <n v="13964"/>
    <x v="1"/>
    <m/>
  </r>
  <r>
    <x v="94"/>
    <x v="1"/>
    <s v="PSD"/>
    <n v="23319"/>
    <x v="2"/>
    <m/>
  </r>
  <r>
    <x v="95"/>
    <x v="0"/>
    <s v=" PHS"/>
    <n v="7932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2621B1D-0348-F94A-9A63-B14267DB4FF5}" name="PivotTable5" cacheId="396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8" indent="0" outline="1" outlineData="1" multipleFieldFilters="0">
  <location ref="F3:G22" firstHeaderRow="1" firstDataRow="2" firstDataCol="1"/>
  <pivotFields count="9">
    <pivotField showAll="0"/>
    <pivotField showAll="0"/>
    <pivotField axis="axisRow" showAll="0">
      <items count="29">
        <item x="19"/>
        <item x="17"/>
        <item x="22"/>
        <item x="1"/>
        <item x="0"/>
        <item x="2"/>
        <item x="4"/>
        <item x="7"/>
        <item x="3"/>
        <item x="6"/>
        <item x="21"/>
        <item x="20"/>
        <item x="26"/>
        <item x="27"/>
        <item x="10"/>
        <item x="16"/>
        <item x="14"/>
        <item x="12"/>
        <item x="9"/>
        <item x="24"/>
        <item x="15"/>
        <item x="13"/>
        <item x="8"/>
        <item x="25"/>
        <item x="11"/>
        <item x="5"/>
        <item x="18"/>
        <item x="23"/>
        <item t="default"/>
      </items>
    </pivotField>
    <pivotField numFmtId="164" showAll="0"/>
    <pivotField numFmtId="3" showAll="0"/>
    <pivotField showAll="0"/>
    <pivotField axis="axisCol" dataField="1" showAll="0">
      <items count="3">
        <item x="0"/>
        <item h="1" x="1"/>
        <item t="default"/>
      </items>
    </pivotField>
    <pivotField showAll="0"/>
    <pivotField showAll="0"/>
  </pivotFields>
  <rowFields count="1">
    <field x="2"/>
  </rowFields>
  <rowItems count="18">
    <i>
      <x v="3"/>
    </i>
    <i>
      <x v="4"/>
    </i>
    <i>
      <x v="5"/>
    </i>
    <i>
      <x v="6"/>
    </i>
    <i>
      <x v="7"/>
    </i>
    <i>
      <x v="8"/>
    </i>
    <i>
      <x v="9"/>
    </i>
    <i>
      <x v="14"/>
    </i>
    <i>
      <x v="15"/>
    </i>
    <i>
      <x v="16"/>
    </i>
    <i>
      <x v="17"/>
    </i>
    <i>
      <x v="18"/>
    </i>
    <i>
      <x v="20"/>
    </i>
    <i>
      <x v="21"/>
    </i>
    <i>
      <x v="22"/>
    </i>
    <i>
      <x v="24"/>
    </i>
    <i>
      <x v="25"/>
    </i>
    <i t="grand">
      <x/>
    </i>
  </rowItems>
  <colFields count="1">
    <field x="6"/>
  </colFields>
  <colItems count="1">
    <i>
      <x/>
    </i>
  </colItems>
  <dataFields count="1">
    <dataField name="Count of Eleito" fld="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9A2060-7B95-8A4B-890B-B3968498F347}" name="PivotTable4" cacheId="39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33" firstHeaderRow="1" firstDataRow="2" firstDataCol="1"/>
  <pivotFields count="9">
    <pivotField showAll="0"/>
    <pivotField showAll="0"/>
    <pivotField axis="axisRow" showAll="0" sortType="descending">
      <items count="29">
        <item x="19"/>
        <item x="17"/>
        <item x="22"/>
        <item x="11"/>
        <item x="6"/>
        <item x="21"/>
        <item x="15"/>
        <item x="20"/>
        <item x="26"/>
        <item x="27"/>
        <item x="9"/>
        <item x="0"/>
        <item x="24"/>
        <item x="14"/>
        <item x="3"/>
        <item x="12"/>
        <item x="13"/>
        <item x="1"/>
        <item x="8"/>
        <item x="4"/>
        <item x="25"/>
        <item x="2"/>
        <item x="5"/>
        <item x="18"/>
        <item x="7"/>
        <item x="16"/>
        <item x="10"/>
        <item x="2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umFmtId="164" showAll="0"/>
    <pivotField dataField="1" numFmtId="3"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</pivotFields>
  <rowFields count="1">
    <field x="2"/>
  </rowFields>
  <rowItems count="29">
    <i>
      <x v="17"/>
    </i>
    <i>
      <x v="11"/>
    </i>
    <i>
      <x v="21"/>
    </i>
    <i>
      <x v="19"/>
    </i>
    <i>
      <x v="24"/>
    </i>
    <i>
      <x v="14"/>
    </i>
    <i>
      <x v="4"/>
    </i>
    <i>
      <x v="26"/>
    </i>
    <i>
      <x v="25"/>
    </i>
    <i>
      <x v="13"/>
    </i>
    <i>
      <x v="15"/>
    </i>
    <i>
      <x v="10"/>
    </i>
    <i>
      <x v="6"/>
    </i>
    <i>
      <x v="16"/>
    </i>
    <i>
      <x/>
    </i>
    <i>
      <x v="3"/>
    </i>
    <i>
      <x v="18"/>
    </i>
    <i>
      <x v="5"/>
    </i>
    <i>
      <x v="1"/>
    </i>
    <i>
      <x v="12"/>
    </i>
    <i>
      <x v="22"/>
    </i>
    <i>
      <x v="23"/>
    </i>
    <i>
      <x v="7"/>
    </i>
    <i>
      <x v="2"/>
    </i>
    <i>
      <x v="27"/>
    </i>
    <i>
      <x v="20"/>
    </i>
    <i>
      <x v="8"/>
    </i>
    <i>
      <x v="9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um of Votos" fld="4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FFF5BE-B174-0942-8D2C-EA5E2B3DCAC4}" name="PivotTable6" cacheId="396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8" indent="0" outline="1" outlineData="1" multipleFieldFilters="0" colHeaderCaption="Eleito/Reeleito">
  <location ref="I3:L33" firstHeaderRow="1" firstDataRow="2" firstDataCol="1"/>
  <pivotFields count="9">
    <pivotField showAll="0"/>
    <pivotField axis="axisCol" dataField="1" showAll="0">
      <items count="4">
        <item x="0"/>
        <item x="1"/>
        <item x="2"/>
        <item t="default"/>
      </items>
    </pivotField>
    <pivotField axis="axisRow" showAll="0">
      <items count="29">
        <item x="1"/>
        <item x="0"/>
        <item x="2"/>
        <item x="4"/>
        <item x="7"/>
        <item x="3"/>
        <item x="6"/>
        <item x="10"/>
        <item x="16"/>
        <item x="14"/>
        <item x="12"/>
        <item x="9"/>
        <item x="15"/>
        <item x="13"/>
        <item x="19"/>
        <item x="11"/>
        <item x="8"/>
        <item x="21"/>
        <item x="17"/>
        <item x="24"/>
        <item x="5"/>
        <item x="18"/>
        <item x="20"/>
        <item x="22"/>
        <item x="23"/>
        <item x="25"/>
        <item x="26"/>
        <item x="27"/>
        <item t="default"/>
      </items>
    </pivotField>
    <pivotField numFmtId="164" showAll="0"/>
    <pivotField numFmtId="3" showAll="0"/>
    <pivotField showAll="0"/>
    <pivotField showAll="0"/>
    <pivotField showAll="0"/>
    <pivotField showAll="0"/>
  </pivotFields>
  <rowFields count="1">
    <field x="2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Fields count="1">
    <field x="1"/>
  </colFields>
  <colItems count="3">
    <i>
      <x/>
    </i>
    <i>
      <x v="1"/>
    </i>
    <i>
      <x v="2"/>
    </i>
  </colItems>
  <dataFields count="1">
    <dataField name="Count of Reeleito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5CC1E0-0FE5-2346-8802-7E6AF31DE2E5}" name="PivotTable14" cacheId="39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266:B295" firstHeaderRow="1" firstDataRow="1" firstDataCol="1" rowPageCount="2" colPageCount="1"/>
  <pivotFields count="6">
    <pivotField axis="axisRow" dataField="1" showAll="0">
      <items count="9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m="1" x="96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axis="axisPage" multipleItemSelectionAllowed="1" showAll="0">
      <items count="4">
        <item h="1" x="2"/>
        <item x="1"/>
        <item h="1" x="0"/>
        <item t="default"/>
      </items>
    </pivotField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</pivotFields>
  <rowFields count="1">
    <field x="0"/>
  </rowFields>
  <rowItems count="29">
    <i>
      <x v="1"/>
    </i>
    <i>
      <x v="3"/>
    </i>
    <i>
      <x v="4"/>
    </i>
    <i>
      <x v="6"/>
    </i>
    <i>
      <x v="14"/>
    </i>
    <i>
      <x v="17"/>
    </i>
    <i>
      <x v="22"/>
    </i>
    <i>
      <x v="30"/>
    </i>
    <i>
      <x v="32"/>
    </i>
    <i>
      <x v="39"/>
    </i>
    <i>
      <x v="47"/>
    </i>
    <i>
      <x v="52"/>
    </i>
    <i>
      <x v="53"/>
    </i>
    <i>
      <x v="54"/>
    </i>
    <i>
      <x v="58"/>
    </i>
    <i>
      <x v="62"/>
    </i>
    <i>
      <x v="66"/>
    </i>
    <i>
      <x v="70"/>
    </i>
    <i>
      <x v="75"/>
    </i>
    <i>
      <x v="77"/>
    </i>
    <i>
      <x v="79"/>
    </i>
    <i>
      <x v="84"/>
    </i>
    <i>
      <x v="88"/>
    </i>
    <i>
      <x v="90"/>
    </i>
    <i>
      <x v="92"/>
    </i>
    <i>
      <x v="93"/>
    </i>
    <i>
      <x v="94"/>
    </i>
    <i>
      <x v="95"/>
    </i>
    <i t="grand">
      <x/>
    </i>
  </rowItems>
  <colItems count="1">
    <i/>
  </colItems>
  <pageFields count="2">
    <pageField fld="4" hier="-1"/>
    <pageField fld="1" hier="-1"/>
  </pageFields>
  <dataFields count="1">
    <dataField name="Count of Nome Candidato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01071F-0E44-9C44-B2C4-855F9558DF85}" name="PivotTable13" cacheId="39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61:E259" firstHeaderRow="1" firstDataRow="2" firstDataCol="1"/>
  <pivotFields count="6">
    <pivotField axis="axisRow" showAll="0" sortType="descending">
      <items count="9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m="1" x="96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axis="axisCol" showAll="0">
      <items count="4">
        <item x="0"/>
        <item x="1"/>
        <item x="2"/>
        <item t="default"/>
      </items>
    </pivotField>
    <pivotField showAll="0"/>
  </pivotFields>
  <rowFields count="1">
    <field x="0"/>
  </rowFields>
  <rowItems count="97">
    <i>
      <x v="4"/>
    </i>
    <i>
      <x v="81"/>
    </i>
    <i>
      <x v="6"/>
    </i>
    <i>
      <x v="75"/>
    </i>
    <i>
      <x v="3"/>
    </i>
    <i>
      <x v="39"/>
    </i>
    <i>
      <x v="88"/>
    </i>
    <i>
      <x v="66"/>
    </i>
    <i>
      <x v="53"/>
    </i>
    <i>
      <x v="77"/>
    </i>
    <i>
      <x v="22"/>
    </i>
    <i>
      <x v="79"/>
    </i>
    <i>
      <x v="27"/>
    </i>
    <i>
      <x v="95"/>
    </i>
    <i>
      <x v="94"/>
    </i>
    <i>
      <x v="34"/>
    </i>
    <i>
      <x v="83"/>
    </i>
    <i>
      <x v="7"/>
    </i>
    <i>
      <x v="58"/>
    </i>
    <i>
      <x v="37"/>
    </i>
    <i>
      <x v="57"/>
    </i>
    <i>
      <x v="47"/>
    </i>
    <i>
      <x v="85"/>
    </i>
    <i>
      <x/>
    </i>
    <i>
      <x v="33"/>
    </i>
    <i>
      <x v="30"/>
    </i>
    <i>
      <x v="55"/>
    </i>
    <i>
      <x v="70"/>
    </i>
    <i>
      <x v="32"/>
    </i>
    <i>
      <x v="52"/>
    </i>
    <i>
      <x v="89"/>
    </i>
    <i>
      <x v="68"/>
    </i>
    <i>
      <x v="14"/>
    </i>
    <i>
      <x v="13"/>
    </i>
    <i>
      <x v="42"/>
    </i>
    <i>
      <x v="92"/>
    </i>
    <i>
      <x v="45"/>
    </i>
    <i>
      <x v="84"/>
    </i>
    <i>
      <x v="60"/>
    </i>
    <i>
      <x v="38"/>
    </i>
    <i>
      <x v="93"/>
    </i>
    <i>
      <x v="71"/>
    </i>
    <i>
      <x v="41"/>
    </i>
    <i>
      <x v="29"/>
    </i>
    <i>
      <x v="54"/>
    </i>
    <i>
      <x v="51"/>
    </i>
    <i>
      <x v="61"/>
    </i>
    <i>
      <x v="12"/>
    </i>
    <i>
      <x v="76"/>
    </i>
    <i>
      <x v="90"/>
    </i>
    <i>
      <x v="62"/>
    </i>
    <i>
      <x v="15"/>
    </i>
    <i>
      <x v="74"/>
    </i>
    <i>
      <x v="35"/>
    </i>
    <i>
      <x v="49"/>
    </i>
    <i>
      <x v="21"/>
    </i>
    <i>
      <x v="46"/>
    </i>
    <i>
      <x v="8"/>
    </i>
    <i>
      <x v="2"/>
    </i>
    <i>
      <x v="63"/>
    </i>
    <i>
      <x v="78"/>
    </i>
    <i>
      <x v="36"/>
    </i>
    <i>
      <x v="1"/>
    </i>
    <i>
      <x v="26"/>
    </i>
    <i>
      <x v="69"/>
    </i>
    <i>
      <x v="82"/>
    </i>
    <i>
      <x v="56"/>
    </i>
    <i>
      <x v="17"/>
    </i>
    <i>
      <x v="20"/>
    </i>
    <i>
      <x v="87"/>
    </i>
    <i>
      <x v="23"/>
    </i>
    <i>
      <x v="48"/>
    </i>
    <i>
      <x v="86"/>
    </i>
    <i>
      <x v="40"/>
    </i>
    <i>
      <x v="24"/>
    </i>
    <i>
      <x v="72"/>
    </i>
    <i>
      <x v="67"/>
    </i>
    <i>
      <x v="50"/>
    </i>
    <i>
      <x v="28"/>
    </i>
    <i>
      <x v="44"/>
    </i>
    <i>
      <x v="18"/>
    </i>
    <i>
      <x v="11"/>
    </i>
    <i>
      <x v="25"/>
    </i>
    <i>
      <x v="43"/>
    </i>
    <i>
      <x v="19"/>
    </i>
    <i>
      <x v="5"/>
    </i>
    <i>
      <x v="9"/>
    </i>
    <i>
      <x v="16"/>
    </i>
    <i>
      <x v="64"/>
    </i>
    <i>
      <x v="65"/>
    </i>
    <i>
      <x v="91"/>
    </i>
    <i>
      <x v="96"/>
    </i>
    <i>
      <x v="59"/>
    </i>
    <i>
      <x v="10"/>
    </i>
    <i>
      <x v="73"/>
    </i>
    <i>
      <x v="31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Sum of Votos" fld="3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0" dT="2024-10-24T14:08:55.55" personId="{E3656250-CF7F-8042-901D-FD877E6A37C3}" id="{BA32E8BF-5D7E-B144-9886-485977FC242B}">
    <text>No UOL não aparece como reeleito.</text>
  </threadedComment>
  <threadedComment ref="B51" dT="2024-10-24T13:55:22.38" personId="{E3656250-CF7F-8042-901D-FD877E6A37C3}" id="{2D26BEA6-7F12-694D-85B9-3C62D2AC8BD2}">
    <text>No UOL não aparece como reeleito.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26" dT="2024-10-24T13:54:12.37" personId="{E3656250-CF7F-8042-901D-FD877E6A37C3}" id="{1BFAD3A7-5C49-A143-8155-FD236749864A}">
    <text>No UOL não aparece como reeleito.</text>
  </threadedComment>
  <threadedComment ref="B37" dT="2024-10-24T13:57:27.04" personId="{E3656250-CF7F-8042-901D-FD877E6A37C3}" id="{1560C86B-62EF-F449-B30B-134E8E9ED89C}">
    <text>No UOL não aparece como reeleito.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resultados.tse.jus.br/oficial/app/index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A0AB5-F9DC-8B4F-96DF-1AB901D9C48D}">
  <dimension ref="A1:I47"/>
  <sheetViews>
    <sheetView tabSelected="1" zoomScale="125" zoomScaleNormal="125" workbookViewId="0">
      <selection sqref="A1:F1"/>
    </sheetView>
  </sheetViews>
  <sheetFormatPr baseColWidth="10" defaultRowHeight="16" x14ac:dyDescent="0.2"/>
  <cols>
    <col min="1" max="1" width="33.1640625" bestFit="1" customWidth="1"/>
    <col min="3" max="3" width="7.83203125" customWidth="1"/>
    <col min="4" max="4" width="25.33203125" customWidth="1"/>
    <col min="5" max="5" width="10.83203125" bestFit="1" customWidth="1"/>
    <col min="6" max="6" width="7.83203125" customWidth="1"/>
  </cols>
  <sheetData>
    <row r="1" spans="1:9" ht="17" thickBot="1" x14ac:dyDescent="0.25">
      <c r="A1" s="117" t="str">
        <f>CONCATENATE("Distribuição dos Eleitores - ",Fontes!B4," ",Fontes!B3," ",Fontes!B1," - Eleições"," ", Fontes!B2)</f>
        <v>Distribuição dos Eleitores - 51 Vereadores Rio de Janeiro - Eleições 2024</v>
      </c>
      <c r="B1" s="118"/>
      <c r="C1" s="118"/>
      <c r="D1" s="118"/>
      <c r="E1" s="118"/>
      <c r="F1" s="119"/>
    </row>
    <row r="2" spans="1:9" x14ac:dyDescent="0.2">
      <c r="A2" s="31" t="str">
        <f>Fontes!A56</f>
        <v>Elegeram os 25 mais votados</v>
      </c>
      <c r="B2" s="61">
        <f>Fontes!B56</f>
        <v>877553</v>
      </c>
      <c r="C2" s="51">
        <f>Fontes!C56</f>
        <v>0.17518220344142871</v>
      </c>
      <c r="D2" s="47"/>
      <c r="E2" s="32"/>
      <c r="F2" s="33"/>
    </row>
    <row r="3" spans="1:9" x14ac:dyDescent="0.2">
      <c r="A3" s="34" t="str">
        <f>Fontes!A57</f>
        <v>Elegeram os 26 menos votados</v>
      </c>
      <c r="B3" s="30">
        <f>Fontes!B57</f>
        <v>428728</v>
      </c>
      <c r="C3" s="52">
        <f>Fontes!C57</f>
        <v>8.55851620552113E-2</v>
      </c>
      <c r="D3" s="48" t="str">
        <f>Fontes!A58</f>
        <v>Elegeram nominalmente</v>
      </c>
      <c r="E3" s="87">
        <f>B2+B3</f>
        <v>1306281</v>
      </c>
      <c r="F3" s="58">
        <f>C2+C3</f>
        <v>0.26076736549664004</v>
      </c>
      <c r="G3" s="17">
        <f>E3-E15</f>
        <v>241252</v>
      </c>
      <c r="H3" s="14">
        <f>F3/F15-1</f>
        <v>0.19926314679377266</v>
      </c>
      <c r="I3" s="14">
        <f>E3/E15-1</f>
        <v>0.22652153133858333</v>
      </c>
    </row>
    <row r="4" spans="1:9" x14ac:dyDescent="0.2">
      <c r="A4" s="34" t="str">
        <f>Fontes!A60</f>
        <v>Votaram nominalmente e não elegeram</v>
      </c>
      <c r="B4" s="30">
        <f>Fontes!B60</f>
        <v>1549291</v>
      </c>
      <c r="C4" s="52">
        <f>Fontes!C60</f>
        <v>0.30927842666138056</v>
      </c>
      <c r="D4" s="49"/>
      <c r="E4" s="30"/>
      <c r="F4" s="104"/>
    </row>
    <row r="5" spans="1:9" x14ac:dyDescent="0.2">
      <c r="A5" s="34" t="str">
        <f>Fontes!A41</f>
        <v>Votos Legenda</v>
      </c>
      <c r="B5" s="30">
        <f>Fontes!B41</f>
        <v>179053</v>
      </c>
      <c r="C5" s="52">
        <f>Fontes!C41</f>
        <v>3.5743595056706698E-2</v>
      </c>
      <c r="D5" s="49"/>
      <c r="E5" s="30"/>
      <c r="F5" s="104"/>
    </row>
    <row r="6" spans="1:9" x14ac:dyDescent="0.2">
      <c r="A6" s="34" t="s">
        <v>1072</v>
      </c>
      <c r="B6" s="30">
        <f>Fontes!B45+Fontes!B46</f>
        <v>442655</v>
      </c>
      <c r="C6" s="52">
        <f>Fontes!C45+Fontes!C46</f>
        <v>8.8365350314300817E-2</v>
      </c>
      <c r="D6" s="49"/>
      <c r="E6" s="30"/>
      <c r="F6" s="104"/>
    </row>
    <row r="7" spans="1:9" x14ac:dyDescent="0.2">
      <c r="A7" s="34" t="str">
        <f>Fontes!A48</f>
        <v>Abstenções</v>
      </c>
      <c r="B7" s="30">
        <f>Fontes!B48</f>
        <v>1532093</v>
      </c>
      <c r="C7" s="52">
        <f>Fontes!C48</f>
        <v>0.30584526247097193</v>
      </c>
      <c r="D7" s="48" t="s">
        <v>1198</v>
      </c>
      <c r="E7" s="87">
        <f>SUM(B4:B7)</f>
        <v>3703092</v>
      </c>
      <c r="F7" s="58">
        <f>SUM(C4:C7)</f>
        <v>0.73923263450335996</v>
      </c>
    </row>
    <row r="8" spans="1:9" ht="17" thickBot="1" x14ac:dyDescent="0.25">
      <c r="A8" s="106" t="s">
        <v>1059</v>
      </c>
      <c r="B8" s="107">
        <f>SUM(B2:B7)</f>
        <v>5009373</v>
      </c>
      <c r="C8" s="108">
        <f>SUM(C2:C7)</f>
        <v>1</v>
      </c>
      <c r="D8" s="50"/>
      <c r="E8" s="38">
        <f>SUM(E3:E7)</f>
        <v>5009373</v>
      </c>
      <c r="F8" s="105">
        <f>SUM(F3:F7)</f>
        <v>1</v>
      </c>
      <c r="I8" s="14">
        <f>B8/B20-1</f>
        <v>3.2458711425060072E-2</v>
      </c>
    </row>
    <row r="9" spans="1:9" x14ac:dyDescent="0.2">
      <c r="A9" s="31" t="str">
        <f>Fontes!A5</f>
        <v>Reeleitos</v>
      </c>
      <c r="B9" s="115">
        <f>Fontes!B5</f>
        <v>28</v>
      </c>
      <c r="C9" s="109">
        <f>Fontes!B5/Fontes!B4</f>
        <v>0.5490196078431373</v>
      </c>
    </row>
    <row r="10" spans="1:9" x14ac:dyDescent="0.2">
      <c r="A10" s="34" t="str">
        <f>Fontes!A6</f>
        <v>Candidatos</v>
      </c>
      <c r="B10" s="116">
        <f>Fontes!B6</f>
        <v>997</v>
      </c>
      <c r="C10" s="35"/>
    </row>
    <row r="11" spans="1:9" ht="17" thickBot="1" x14ac:dyDescent="0.25">
      <c r="A11" s="36" t="s">
        <v>1060</v>
      </c>
      <c r="B11" s="92">
        <f>Fontes!B51</f>
        <v>58760.588235294119</v>
      </c>
      <c r="C11" s="94"/>
      <c r="I11" s="14">
        <f>B11/B23-1</f>
        <v>0.15419500522447538</v>
      </c>
    </row>
    <row r="12" spans="1:9" ht="17" thickBot="1" x14ac:dyDescent="0.25">
      <c r="A12" s="110"/>
      <c r="B12" s="111"/>
      <c r="C12" s="80"/>
      <c r="D12" s="80"/>
      <c r="E12" s="80"/>
      <c r="F12" s="80"/>
    </row>
    <row r="13" spans="1:9" ht="17" thickBot="1" x14ac:dyDescent="0.25">
      <c r="A13" s="117" t="s">
        <v>1195</v>
      </c>
      <c r="B13" s="118"/>
      <c r="C13" s="118"/>
      <c r="D13" s="118"/>
      <c r="E13" s="118"/>
      <c r="F13" s="119"/>
    </row>
    <row r="14" spans="1:9" x14ac:dyDescent="0.2">
      <c r="A14" s="31" t="str">
        <f>A2</f>
        <v>Elegeram os 25 mais votados</v>
      </c>
      <c r="B14" s="61">
        <v>757701</v>
      </c>
      <c r="C14" s="51">
        <v>0.15616625036815573</v>
      </c>
      <c r="D14" s="47"/>
      <c r="E14" s="32"/>
      <c r="F14" s="33"/>
    </row>
    <row r="15" spans="1:9" x14ac:dyDescent="0.2">
      <c r="A15" s="34" t="str">
        <f t="shared" ref="A15:A20" si="0">A3</f>
        <v>Elegeram os 26 menos votados</v>
      </c>
      <c r="B15" s="30">
        <v>307328</v>
      </c>
      <c r="C15" s="52">
        <v>6.3341953347223465E-2</v>
      </c>
      <c r="D15" s="48" t="str">
        <f>D3</f>
        <v>Elegeram nominalmente</v>
      </c>
      <c r="E15" s="40">
        <f>B15+B14</f>
        <v>1065029</v>
      </c>
      <c r="F15" s="57">
        <f>E15/$B$32</f>
        <v>0.21743965550329886</v>
      </c>
    </row>
    <row r="16" spans="1:9" x14ac:dyDescent="0.2">
      <c r="A16" s="34" t="str">
        <f t="shared" si="0"/>
        <v>Votaram nominalmente e não elegeram</v>
      </c>
      <c r="B16" s="30">
        <v>1337706</v>
      </c>
      <c r="C16" s="52">
        <v>0.27570839963915073</v>
      </c>
      <c r="D16" s="49"/>
      <c r="E16" s="21"/>
      <c r="F16" s="35"/>
    </row>
    <row r="17" spans="1:9" x14ac:dyDescent="0.2">
      <c r="A17" s="34" t="str">
        <f t="shared" si="0"/>
        <v>Votos Legenda</v>
      </c>
      <c r="B17" s="30">
        <v>193698</v>
      </c>
      <c r="C17" s="52">
        <v>3.9922199342235301E-2</v>
      </c>
      <c r="D17" s="49"/>
      <c r="E17" s="21"/>
      <c r="F17" s="35"/>
    </row>
    <row r="18" spans="1:9" x14ac:dyDescent="0.2">
      <c r="A18" s="34" t="str">
        <f t="shared" si="0"/>
        <v>Brancos e Nulos</v>
      </c>
      <c r="B18" s="30">
        <v>664578</v>
      </c>
      <c r="C18" s="52">
        <v>0.13697309933228041</v>
      </c>
      <c r="D18" s="49"/>
      <c r="E18" s="21"/>
      <c r="F18" s="35"/>
    </row>
    <row r="19" spans="1:9" x14ac:dyDescent="0.2">
      <c r="A19" s="34" t="str">
        <f t="shared" si="0"/>
        <v>Abstenções</v>
      </c>
      <c r="B19" s="30">
        <v>1590876</v>
      </c>
      <c r="C19" s="52">
        <v>0.32788809797095442</v>
      </c>
      <c r="D19" s="48" t="str">
        <f>D7</f>
        <v>Não elegeram nominalmente</v>
      </c>
      <c r="E19" s="41">
        <f>SUM(B16:B19)</f>
        <v>3786858</v>
      </c>
      <c r="F19" s="58">
        <f>E19/$B$32</f>
        <v>0.77313678684797438</v>
      </c>
    </row>
    <row r="20" spans="1:9" ht="17" thickBot="1" x14ac:dyDescent="0.25">
      <c r="A20" s="37" t="str">
        <f t="shared" si="0"/>
        <v>Total Eleitores</v>
      </c>
      <c r="B20" s="38">
        <v>4851887</v>
      </c>
      <c r="C20" s="43">
        <v>1</v>
      </c>
      <c r="D20" s="50"/>
      <c r="E20" s="42"/>
      <c r="F20" s="43"/>
      <c r="I20" s="14">
        <f>B20/B32-1</f>
        <v>-9.4235576487267103E-3</v>
      </c>
    </row>
    <row r="21" spans="1:9" ht="17" thickBot="1" x14ac:dyDescent="0.25"/>
    <row r="22" spans="1:9" x14ac:dyDescent="0.2">
      <c r="A22" s="31" t="s">
        <v>1075</v>
      </c>
      <c r="B22" s="44">
        <v>1792</v>
      </c>
    </row>
    <row r="23" spans="1:9" ht="17" thickBot="1" x14ac:dyDescent="0.25">
      <c r="A23" s="36" t="s">
        <v>1060</v>
      </c>
      <c r="B23" s="45">
        <v>50910.450980392154</v>
      </c>
      <c r="I23" s="14">
        <f>B23/B35-1</f>
        <v>-0.11132981894824467</v>
      </c>
    </row>
    <row r="24" spans="1:9" ht="17" thickBot="1" x14ac:dyDescent="0.25">
      <c r="A24" s="80"/>
      <c r="B24" s="80"/>
      <c r="C24" s="80"/>
      <c r="D24" s="80"/>
      <c r="E24" s="80"/>
      <c r="F24" s="80"/>
    </row>
    <row r="25" spans="1:9" ht="17" thickBot="1" x14ac:dyDescent="0.25">
      <c r="A25" s="117" t="s">
        <v>1196</v>
      </c>
      <c r="B25" s="118"/>
      <c r="C25" s="118"/>
      <c r="D25" s="118"/>
      <c r="E25" s="118"/>
      <c r="F25" s="119"/>
    </row>
    <row r="26" spans="1:9" x14ac:dyDescent="0.2">
      <c r="A26" s="31" t="str">
        <f>A14</f>
        <v>Elegeram os 25 mais votados</v>
      </c>
      <c r="B26" s="53">
        <v>895700</v>
      </c>
      <c r="C26" s="56">
        <f t="shared" ref="C26:C32" si="1">B26/$B$32</f>
        <v>0.18286891665325997</v>
      </c>
      <c r="D26" s="21"/>
      <c r="E26" s="21"/>
      <c r="F26" s="21"/>
    </row>
    <row r="27" spans="1:9" x14ac:dyDescent="0.2">
      <c r="A27" s="34" t="str">
        <f t="shared" ref="A27:A32" si="2">A15</f>
        <v>Elegeram os 26 menos votados</v>
      </c>
      <c r="B27" s="53">
        <v>306731</v>
      </c>
      <c r="C27" s="56">
        <f t="shared" si="1"/>
        <v>6.2623161408921602E-2</v>
      </c>
      <c r="D27" s="21" t="str">
        <f>D15</f>
        <v>Elegeram nominalmente</v>
      </c>
      <c r="E27" s="55">
        <f>B27+B26</f>
        <v>1202431</v>
      </c>
      <c r="F27" s="56">
        <f>E27/$B$32</f>
        <v>0.24549207806218157</v>
      </c>
    </row>
    <row r="28" spans="1:9" x14ac:dyDescent="0.2">
      <c r="A28" s="34" t="str">
        <f t="shared" si="2"/>
        <v>Votaram nominalmente e não elegeram</v>
      </c>
      <c r="B28" s="53">
        <v>1455200</v>
      </c>
      <c r="C28" s="56">
        <f t="shared" si="1"/>
        <v>0.29709818858303438</v>
      </c>
      <c r="D28" s="39"/>
      <c r="E28" s="40"/>
      <c r="F28" s="46"/>
    </row>
    <row r="29" spans="1:9" x14ac:dyDescent="0.2">
      <c r="A29" s="34" t="str">
        <f t="shared" si="2"/>
        <v>Votos Legenda</v>
      </c>
      <c r="B29" s="53">
        <v>264075</v>
      </c>
      <c r="C29" s="56">
        <f t="shared" si="1"/>
        <v>5.3914378882672351E-2</v>
      </c>
      <c r="D29" s="21"/>
      <c r="E29" s="21"/>
      <c r="F29" s="21"/>
    </row>
    <row r="30" spans="1:9" x14ac:dyDescent="0.2">
      <c r="A30" s="34" t="str">
        <f t="shared" si="2"/>
        <v>Brancos e Nulos</v>
      </c>
      <c r="B30" s="53">
        <v>787151</v>
      </c>
      <c r="C30" s="56">
        <f t="shared" si="1"/>
        <v>0.16070721292009627</v>
      </c>
      <c r="D30" s="21"/>
      <c r="E30" s="21"/>
      <c r="F30" s="21"/>
    </row>
    <row r="31" spans="1:9" x14ac:dyDescent="0.2">
      <c r="A31" s="34" t="str">
        <f t="shared" si="2"/>
        <v>Abstenções</v>
      </c>
      <c r="B31" s="53">
        <v>1189187</v>
      </c>
      <c r="C31" s="56">
        <f t="shared" si="1"/>
        <v>0.24278814155201545</v>
      </c>
      <c r="D31" s="21" t="str">
        <f>D19</f>
        <v>Não elegeram nominalmente</v>
      </c>
      <c r="E31" s="55">
        <f>SUM(B28:B31)</f>
        <v>3695613</v>
      </c>
      <c r="F31" s="56">
        <f>E31/$B$32</f>
        <v>0.75450792193781846</v>
      </c>
    </row>
    <row r="32" spans="1:9" ht="17" thickBot="1" x14ac:dyDescent="0.25">
      <c r="A32" s="37" t="str">
        <f t="shared" si="2"/>
        <v>Total Eleitores</v>
      </c>
      <c r="B32" s="54">
        <f>SUM(B26:B31)</f>
        <v>4898044</v>
      </c>
      <c r="C32" s="56">
        <f t="shared" si="1"/>
        <v>1</v>
      </c>
      <c r="D32" s="21"/>
      <c r="E32" s="21"/>
      <c r="F32" s="21"/>
    </row>
    <row r="33" spans="1:6" ht="17" thickBot="1" x14ac:dyDescent="0.25"/>
    <row r="34" spans="1:6" x14ac:dyDescent="0.2">
      <c r="A34" s="31" t="s">
        <v>1075</v>
      </c>
      <c r="B34" s="44">
        <v>1606</v>
      </c>
    </row>
    <row r="35" spans="1:6" ht="17" thickBot="1" x14ac:dyDescent="0.25">
      <c r="A35" s="36" t="s">
        <v>1077</v>
      </c>
      <c r="B35" s="45">
        <v>57288.352941176468</v>
      </c>
    </row>
    <row r="36" spans="1:6" ht="17" thickBot="1" x14ac:dyDescent="0.25">
      <c r="A36" s="80"/>
      <c r="B36" s="80"/>
      <c r="C36" s="80"/>
      <c r="D36" s="80"/>
      <c r="E36" s="80"/>
      <c r="F36" s="80"/>
    </row>
    <row r="37" spans="1:6" s="85" customFormat="1" x14ac:dyDescent="0.2">
      <c r="A37" s="112" t="s">
        <v>1197</v>
      </c>
      <c r="B37" s="113">
        <v>2016</v>
      </c>
      <c r="C37" s="113">
        <v>2020</v>
      </c>
      <c r="D37" s="114">
        <v>2024</v>
      </c>
    </row>
    <row r="38" spans="1:6" x14ac:dyDescent="0.2">
      <c r="A38" s="34" t="str">
        <f>A2</f>
        <v>Elegeram os 25 mais votados</v>
      </c>
      <c r="B38" s="29">
        <f t="shared" ref="B38:B43" si="3">C26</f>
        <v>0.18286891665325997</v>
      </c>
      <c r="C38" s="29">
        <f t="shared" ref="C38:C43" si="4">C14</f>
        <v>0.15616625036815573</v>
      </c>
      <c r="D38" s="52">
        <f t="shared" ref="D38:D43" si="5">C2</f>
        <v>0.17518220344142871</v>
      </c>
    </row>
    <row r="39" spans="1:6" x14ac:dyDescent="0.2">
      <c r="A39" s="34" t="str">
        <f t="shared" ref="A39:A43" si="6">A3</f>
        <v>Elegeram os 26 menos votados</v>
      </c>
      <c r="B39" s="29">
        <f t="shared" si="3"/>
        <v>6.2623161408921602E-2</v>
      </c>
      <c r="C39" s="29">
        <f t="shared" si="4"/>
        <v>6.3341953347223465E-2</v>
      </c>
      <c r="D39" s="52">
        <f t="shared" si="5"/>
        <v>8.55851620552113E-2</v>
      </c>
    </row>
    <row r="40" spans="1:6" x14ac:dyDescent="0.2">
      <c r="A40" s="34" t="str">
        <f t="shared" si="6"/>
        <v>Votaram nominalmente e não elegeram</v>
      </c>
      <c r="B40" s="29">
        <f t="shared" si="3"/>
        <v>0.29709818858303438</v>
      </c>
      <c r="C40" s="29">
        <f t="shared" si="4"/>
        <v>0.27570839963915073</v>
      </c>
      <c r="D40" s="52">
        <f t="shared" si="5"/>
        <v>0.30927842666138056</v>
      </c>
    </row>
    <row r="41" spans="1:6" x14ac:dyDescent="0.2">
      <c r="A41" s="34" t="str">
        <f t="shared" si="6"/>
        <v>Votos Legenda</v>
      </c>
      <c r="B41" s="29">
        <f t="shared" si="3"/>
        <v>5.3914378882672351E-2</v>
      </c>
      <c r="C41" s="29">
        <f t="shared" si="4"/>
        <v>3.9922199342235301E-2</v>
      </c>
      <c r="D41" s="52">
        <f t="shared" si="5"/>
        <v>3.5743595056706698E-2</v>
      </c>
    </row>
    <row r="42" spans="1:6" x14ac:dyDescent="0.2">
      <c r="A42" s="34" t="str">
        <f t="shared" si="6"/>
        <v>Brancos e Nulos</v>
      </c>
      <c r="B42" s="29">
        <f t="shared" si="3"/>
        <v>0.16070721292009627</v>
      </c>
      <c r="C42" s="29">
        <f t="shared" si="4"/>
        <v>0.13697309933228041</v>
      </c>
      <c r="D42" s="52">
        <f t="shared" si="5"/>
        <v>8.8365350314300817E-2</v>
      </c>
    </row>
    <row r="43" spans="1:6" ht="17" thickBot="1" x14ac:dyDescent="0.25">
      <c r="A43" s="34" t="str">
        <f t="shared" si="6"/>
        <v>Abstenções</v>
      </c>
      <c r="B43" s="59">
        <f t="shared" si="3"/>
        <v>0.24278814155201545</v>
      </c>
      <c r="C43" s="59">
        <f t="shared" si="4"/>
        <v>0.32788809797095442</v>
      </c>
      <c r="D43" s="60">
        <f t="shared" si="5"/>
        <v>0.30584526247097193</v>
      </c>
    </row>
    <row r="44" spans="1:6" ht="17" thickBot="1" x14ac:dyDescent="0.25"/>
    <row r="45" spans="1:6" s="85" customFormat="1" x14ac:dyDescent="0.2">
      <c r="A45" s="112"/>
      <c r="B45" s="113">
        <v>2016</v>
      </c>
      <c r="C45" s="113">
        <v>2020</v>
      </c>
      <c r="D45" s="114">
        <v>2024</v>
      </c>
    </row>
    <row r="46" spans="1:6" x14ac:dyDescent="0.2">
      <c r="A46" s="34" t="s">
        <v>1074</v>
      </c>
      <c r="B46" s="29">
        <f>B38+B39</f>
        <v>0.24549207806218157</v>
      </c>
      <c r="C46" s="29">
        <f>C38+C39</f>
        <v>0.21950820371537921</v>
      </c>
      <c r="D46" s="52">
        <f>D38+D39</f>
        <v>0.26076736549664004</v>
      </c>
    </row>
    <row r="47" spans="1:6" ht="17" thickBot="1" x14ac:dyDescent="0.25">
      <c r="A47" s="36" t="s">
        <v>1078</v>
      </c>
      <c r="B47" s="59">
        <f>1-B46</f>
        <v>0.75450792193781846</v>
      </c>
      <c r="C47" s="59">
        <f>1-C46</f>
        <v>0.78049179628462073</v>
      </c>
      <c r="D47" s="60">
        <f>1-D46</f>
        <v>0.73923263450335996</v>
      </c>
    </row>
  </sheetData>
  <mergeCells count="3">
    <mergeCell ref="A25:F25"/>
    <mergeCell ref="A1:F1"/>
    <mergeCell ref="A13:F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E408C-3565-E044-8704-2CC8E96B1054}">
  <dimension ref="A1:E60"/>
  <sheetViews>
    <sheetView zoomScale="125" zoomScaleNormal="125" workbookViewId="0">
      <selection activeCell="B1" sqref="B1"/>
    </sheetView>
  </sheetViews>
  <sheetFormatPr baseColWidth="10" defaultRowHeight="16" x14ac:dyDescent="0.2"/>
  <cols>
    <col min="1" max="1" width="35.33203125" bestFit="1" customWidth="1"/>
    <col min="2" max="3" width="13" bestFit="1" customWidth="1"/>
    <col min="4" max="4" width="23.1640625" bestFit="1" customWidth="1"/>
    <col min="5" max="5" width="35.33203125" bestFit="1" customWidth="1"/>
    <col min="7" max="7" width="17" customWidth="1"/>
    <col min="8" max="8" width="44.5" bestFit="1" customWidth="1"/>
  </cols>
  <sheetData>
    <row r="1" spans="1:5" x14ac:dyDescent="0.2">
      <c r="A1" s="31" t="s">
        <v>1190</v>
      </c>
      <c r="B1" s="101" t="s">
        <v>1188</v>
      </c>
    </row>
    <row r="2" spans="1:5" x14ac:dyDescent="0.2">
      <c r="A2" s="34" t="s">
        <v>1189</v>
      </c>
      <c r="B2" s="102">
        <v>2024</v>
      </c>
    </row>
    <row r="3" spans="1:5" x14ac:dyDescent="0.2">
      <c r="A3" s="34" t="s">
        <v>1191</v>
      </c>
      <c r="B3" s="100" t="s">
        <v>1192</v>
      </c>
    </row>
    <row r="4" spans="1:5" x14ac:dyDescent="0.2">
      <c r="A4" s="34" t="s">
        <v>1061</v>
      </c>
      <c r="B4" s="102">
        <v>51</v>
      </c>
    </row>
    <row r="5" spans="1:5" x14ac:dyDescent="0.2">
      <c r="A5" s="34" t="s">
        <v>1079</v>
      </c>
      <c r="B5" s="102">
        <v>28</v>
      </c>
      <c r="C5" t="s">
        <v>1194</v>
      </c>
    </row>
    <row r="6" spans="1:5" ht="17" thickBot="1" x14ac:dyDescent="0.25">
      <c r="A6" s="36" t="s">
        <v>1075</v>
      </c>
      <c r="B6" s="103">
        <v>997</v>
      </c>
      <c r="C6" t="s">
        <v>1193</v>
      </c>
    </row>
    <row r="7" spans="1:5" s="21" customFormat="1" x14ac:dyDescent="0.2">
      <c r="A7" s="120" t="s">
        <v>1037</v>
      </c>
      <c r="B7" s="99"/>
    </row>
    <row r="8" spans="1:5" s="22" customFormat="1" x14ac:dyDescent="0.2">
      <c r="A8" s="23">
        <v>3477280</v>
      </c>
      <c r="D8" s="81">
        <f>A8</f>
        <v>3477280</v>
      </c>
      <c r="E8" s="82" t="str">
        <f>A9</f>
        <v>votos</v>
      </c>
    </row>
    <row r="9" spans="1:5" s="22" customFormat="1" x14ac:dyDescent="0.2">
      <c r="A9" s="22" t="s">
        <v>1</v>
      </c>
      <c r="B9" s="84">
        <f>A8</f>
        <v>3477280</v>
      </c>
      <c r="D9" s="81">
        <f>-B19</f>
        <v>-235067</v>
      </c>
      <c r="E9" s="82" t="str">
        <f>A19</f>
        <v>Nulos</v>
      </c>
    </row>
    <row r="10" spans="1:5" s="22" customFormat="1" x14ac:dyDescent="0.2">
      <c r="A10" s="22" t="s">
        <v>2</v>
      </c>
      <c r="B10" s="24"/>
      <c r="C10" s="25"/>
      <c r="D10" s="81">
        <f>-B21</f>
        <v>-207588</v>
      </c>
      <c r="E10" s="82" t="str">
        <f>A21</f>
        <v>Em Branco</v>
      </c>
    </row>
    <row r="11" spans="1:5" s="22" customFormat="1" x14ac:dyDescent="0.2">
      <c r="D11" s="81">
        <f>SUM(D8:D10)</f>
        <v>3034625</v>
      </c>
      <c r="E11" s="82" t="str">
        <f>A10</f>
        <v>Votos a candidatos concorrentes · 87,27%</v>
      </c>
    </row>
    <row r="12" spans="1:5" s="22" customFormat="1" x14ac:dyDescent="0.2">
      <c r="A12" s="23">
        <v>2996790</v>
      </c>
      <c r="D12" s="81">
        <f>D13-D11</f>
        <v>-37835</v>
      </c>
      <c r="E12" s="82" t="str">
        <f>A17</f>
        <v>Anulados Sub Judice</v>
      </c>
    </row>
    <row r="13" spans="1:5" s="22" customFormat="1" x14ac:dyDescent="0.2">
      <c r="A13" s="22" t="s">
        <v>3</v>
      </c>
      <c r="B13" s="84">
        <f>A12</f>
        <v>2996790</v>
      </c>
      <c r="C13" s="26"/>
      <c r="D13" s="83">
        <f>B13</f>
        <v>2996790</v>
      </c>
      <c r="E13" s="82" t="str">
        <f>A22</f>
        <v>Votos válidos</v>
      </c>
    </row>
    <row r="14" spans="1:5" s="22" customFormat="1" x14ac:dyDescent="0.2">
      <c r="A14" s="22">
        <v>0</v>
      </c>
    </row>
    <row r="15" spans="1:5" s="22" customFormat="1" x14ac:dyDescent="0.2">
      <c r="A15" s="22" t="s">
        <v>4</v>
      </c>
    </row>
    <row r="16" spans="1:5" s="22" customFormat="1" x14ac:dyDescent="0.2">
      <c r="A16" s="23">
        <v>37835</v>
      </c>
    </row>
    <row r="17" spans="1:4" s="22" customFormat="1" x14ac:dyDescent="0.2">
      <c r="A17" s="22" t="s">
        <v>5</v>
      </c>
      <c r="B17" s="84">
        <f>A16</f>
        <v>37835</v>
      </c>
    </row>
    <row r="18" spans="1:4" s="22" customFormat="1" x14ac:dyDescent="0.2">
      <c r="A18" s="22" t="s">
        <v>6</v>
      </c>
    </row>
    <row r="19" spans="1:4" s="22" customFormat="1" x14ac:dyDescent="0.2">
      <c r="A19" s="22" t="s">
        <v>7</v>
      </c>
      <c r="B19" s="98">
        <v>235067</v>
      </c>
    </row>
    <row r="20" spans="1:4" s="22" customFormat="1" x14ac:dyDescent="0.2">
      <c r="A20" s="22" t="s">
        <v>8</v>
      </c>
    </row>
    <row r="21" spans="1:4" s="22" customFormat="1" x14ac:dyDescent="0.2">
      <c r="A21" s="22" t="s">
        <v>9</v>
      </c>
      <c r="B21" s="98">
        <v>207588</v>
      </c>
    </row>
    <row r="22" spans="1:4" s="18" customFormat="1" x14ac:dyDescent="0.2">
      <c r="A22" s="18" t="s">
        <v>1049</v>
      </c>
      <c r="B22" s="84">
        <f>A23</f>
        <v>2996790</v>
      </c>
      <c r="D22" s="18" t="s">
        <v>1186</v>
      </c>
    </row>
    <row r="23" spans="1:4" s="18" customFormat="1" x14ac:dyDescent="0.2">
      <c r="A23" s="19">
        <v>2996790</v>
      </c>
    </row>
    <row r="24" spans="1:4" s="18" customFormat="1" x14ac:dyDescent="0.2">
      <c r="A24" s="19">
        <v>2817737</v>
      </c>
    </row>
    <row r="25" spans="1:4" s="18" customFormat="1" x14ac:dyDescent="0.2">
      <c r="A25" s="18" t="s">
        <v>1050</v>
      </c>
      <c r="B25" s="84">
        <f>A24</f>
        <v>2817737</v>
      </c>
    </row>
    <row r="26" spans="1:4" s="18" customFormat="1" x14ac:dyDescent="0.2">
      <c r="A26" s="19">
        <v>179053</v>
      </c>
    </row>
    <row r="27" spans="1:4" s="18" customFormat="1" x14ac:dyDescent="0.2">
      <c r="A27" s="18" t="s">
        <v>1051</v>
      </c>
      <c r="B27" s="84">
        <f>A26</f>
        <v>179053</v>
      </c>
    </row>
    <row r="28" spans="1:4" s="18" customFormat="1" x14ac:dyDescent="0.2">
      <c r="A28" s="20">
        <v>0.94030000000000002</v>
      </c>
    </row>
    <row r="29" spans="1:4" s="18" customFormat="1" x14ac:dyDescent="0.2">
      <c r="A29" s="20">
        <v>5.9700000000000003E-2</v>
      </c>
    </row>
    <row r="30" spans="1:4" s="18" customFormat="1" x14ac:dyDescent="0.2">
      <c r="A30" s="20">
        <v>0.94030000000000002</v>
      </c>
    </row>
    <row r="31" spans="1:4" s="18" customFormat="1" x14ac:dyDescent="0.2">
      <c r="A31" s="20">
        <v>5.9700000000000003E-2</v>
      </c>
    </row>
    <row r="32" spans="1:4" s="18" customFormat="1" x14ac:dyDescent="0.2">
      <c r="A32" s="18" t="s">
        <v>1052</v>
      </c>
      <c r="B32" s="84">
        <f>A33</f>
        <v>3477280</v>
      </c>
    </row>
    <row r="33" spans="1:4" s="18" customFormat="1" x14ac:dyDescent="0.2">
      <c r="A33" s="19">
        <v>3477280</v>
      </c>
    </row>
    <row r="34" spans="1:4" s="18" customFormat="1" x14ac:dyDescent="0.2">
      <c r="A34" s="18" t="s">
        <v>1053</v>
      </c>
      <c r="B34" s="84">
        <f>A33</f>
        <v>3477280</v>
      </c>
    </row>
    <row r="35" spans="1:4" s="18" customFormat="1" x14ac:dyDescent="0.2">
      <c r="A35" s="19">
        <v>1532093</v>
      </c>
    </row>
    <row r="36" spans="1:4" s="18" customFormat="1" x14ac:dyDescent="0.2">
      <c r="A36" s="18" t="s">
        <v>1054</v>
      </c>
      <c r="B36" s="84">
        <f>A35</f>
        <v>1532093</v>
      </c>
    </row>
    <row r="37" spans="1:4" s="18" customFormat="1" x14ac:dyDescent="0.2">
      <c r="A37" s="20">
        <v>0.69420000000000004</v>
      </c>
    </row>
    <row r="38" spans="1:4" s="18" customFormat="1" x14ac:dyDescent="0.2">
      <c r="A38" s="20">
        <v>0.30580000000000002</v>
      </c>
    </row>
    <row r="39" spans="1:4" s="80" customFormat="1" ht="17" thickBot="1" x14ac:dyDescent="0.25"/>
    <row r="40" spans="1:4" x14ac:dyDescent="0.2">
      <c r="A40" s="31" t="s">
        <v>1045</v>
      </c>
      <c r="B40" s="89">
        <f>SUM('Votos Nominais'!E2:E998)</f>
        <v>2855572</v>
      </c>
      <c r="C40" s="90">
        <f t="shared" ref="C40:C49" si="0">B40/$B$49</f>
        <v>0.57004579215802054</v>
      </c>
      <c r="D40" s="33" t="s">
        <v>1055</v>
      </c>
    </row>
    <row r="41" spans="1:4" x14ac:dyDescent="0.2">
      <c r="A41" s="34" t="s">
        <v>1046</v>
      </c>
      <c r="B41" s="86">
        <f>Fontes!B27</f>
        <v>179053</v>
      </c>
      <c r="C41" s="56">
        <f t="shared" si="0"/>
        <v>3.5743595056706698E-2</v>
      </c>
      <c r="D41" s="35"/>
    </row>
    <row r="42" spans="1:4" s="85" customFormat="1" x14ac:dyDescent="0.2">
      <c r="A42" s="91" t="s">
        <v>1056</v>
      </c>
      <c r="B42" s="87">
        <f>B40+B41</f>
        <v>3034625</v>
      </c>
      <c r="C42" s="95">
        <f t="shared" si="0"/>
        <v>0.6057893872147273</v>
      </c>
      <c r="D42" s="96"/>
    </row>
    <row r="43" spans="1:4" x14ac:dyDescent="0.2">
      <c r="A43" s="34" t="str">
        <f>Fontes!A17</f>
        <v>Anulados Sub Judice</v>
      </c>
      <c r="B43" s="30">
        <f>Fontes!B17</f>
        <v>37835</v>
      </c>
      <c r="C43" s="56">
        <f t="shared" si="0"/>
        <v>7.5528414434301461E-3</v>
      </c>
      <c r="D43" s="35"/>
    </row>
    <row r="44" spans="1:4" s="85" customFormat="1" x14ac:dyDescent="0.2">
      <c r="A44" s="91" t="s">
        <v>1049</v>
      </c>
      <c r="B44" s="87">
        <f>B42-B43</f>
        <v>2996790</v>
      </c>
      <c r="C44" s="95">
        <f t="shared" si="0"/>
        <v>0.59823654577129715</v>
      </c>
      <c r="D44" s="96" t="s">
        <v>1057</v>
      </c>
    </row>
    <row r="45" spans="1:4" x14ac:dyDescent="0.2">
      <c r="A45" s="34" t="s">
        <v>1187</v>
      </c>
      <c r="B45" s="30">
        <f>Fontes!B21</f>
        <v>207588</v>
      </c>
      <c r="C45" s="56">
        <f t="shared" si="0"/>
        <v>4.1439916732094018E-2</v>
      </c>
      <c r="D45" s="35"/>
    </row>
    <row r="46" spans="1:4" x14ac:dyDescent="0.2">
      <c r="A46" s="34" t="s">
        <v>1047</v>
      </c>
      <c r="B46" s="30">
        <f>Fontes!B19</f>
        <v>235067</v>
      </c>
      <c r="C46" s="56">
        <f t="shared" si="0"/>
        <v>4.6925433582206792E-2</v>
      </c>
      <c r="D46" s="35"/>
    </row>
    <row r="47" spans="1:4" s="85" customFormat="1" x14ac:dyDescent="0.2">
      <c r="A47" s="91" t="s">
        <v>1048</v>
      </c>
      <c r="B47" s="87">
        <f>SUM(B43:B46)</f>
        <v>3477280</v>
      </c>
      <c r="C47" s="95">
        <f t="shared" si="0"/>
        <v>0.69415473752902812</v>
      </c>
      <c r="D47" s="96"/>
    </row>
    <row r="48" spans="1:4" x14ac:dyDescent="0.2">
      <c r="A48" s="34" t="s">
        <v>1058</v>
      </c>
      <c r="B48" s="30">
        <f>Fontes!B36</f>
        <v>1532093</v>
      </c>
      <c r="C48" s="56">
        <f t="shared" si="0"/>
        <v>0.30584526247097193</v>
      </c>
      <c r="D48" s="35"/>
    </row>
    <row r="49" spans="1:4" x14ac:dyDescent="0.2">
      <c r="A49" s="91" t="s">
        <v>1059</v>
      </c>
      <c r="B49" s="87">
        <f>SUM(B47:B48)</f>
        <v>5009373</v>
      </c>
      <c r="C49" s="88">
        <f t="shared" si="0"/>
        <v>1</v>
      </c>
      <c r="D49" s="35"/>
    </row>
    <row r="50" spans="1:4" x14ac:dyDescent="0.2">
      <c r="A50" s="34"/>
      <c r="B50" s="21"/>
      <c r="C50" s="21"/>
      <c r="D50" s="35"/>
    </row>
    <row r="51" spans="1:4" ht="17" thickBot="1" x14ac:dyDescent="0.25">
      <c r="A51" s="36" t="s">
        <v>1060</v>
      </c>
      <c r="B51" s="92">
        <f>B44/B4</f>
        <v>58760.588235294119</v>
      </c>
      <c r="C51" s="93">
        <f>B51/$B$49</f>
        <v>1.1730128348456806E-2</v>
      </c>
      <c r="D51" s="94"/>
    </row>
    <row r="53" spans="1:4" x14ac:dyDescent="0.2">
      <c r="A53" t="s">
        <v>1182</v>
      </c>
      <c r="B53" s="16">
        <f>INT(B4/2)</f>
        <v>25</v>
      </c>
      <c r="C53" t="s">
        <v>1061</v>
      </c>
    </row>
    <row r="54" spans="1:4" x14ac:dyDescent="0.2">
      <c r="A54" t="s">
        <v>1183</v>
      </c>
      <c r="B54" s="17">
        <f>B4-B53</f>
        <v>26</v>
      </c>
      <c r="C54" t="s">
        <v>1061</v>
      </c>
    </row>
    <row r="56" spans="1:4" x14ac:dyDescent="0.2">
      <c r="A56" t="str">
        <f>CONCATENATE("Elegeram os ",B53," mais votados")</f>
        <v>Elegeram os 25 mais votados</v>
      </c>
      <c r="B56" s="1">
        <f>'Votos Nominais'!H26</f>
        <v>877553</v>
      </c>
      <c r="C56" s="14">
        <f>B56/Fontes!$B$49</f>
        <v>0.17518220344142871</v>
      </c>
    </row>
    <row r="57" spans="1:4" x14ac:dyDescent="0.2">
      <c r="A57" t="str">
        <f>CONCATENATE("Elegeram os ",B54," menos votados")</f>
        <v>Elegeram os 26 menos votados</v>
      </c>
      <c r="B57" s="1">
        <f>'Votos Nominais'!H52</f>
        <v>428728</v>
      </c>
      <c r="C57" s="14">
        <f>B57/Fontes!$B$49</f>
        <v>8.55851620552113E-2</v>
      </c>
    </row>
    <row r="58" spans="1:4" x14ac:dyDescent="0.2">
      <c r="A58" t="s">
        <v>1074</v>
      </c>
      <c r="B58" s="1">
        <f>SUM(B56:B57)</f>
        <v>1306281</v>
      </c>
      <c r="C58" s="14">
        <f>B58/Fontes!$B$49</f>
        <v>0.26076736549663998</v>
      </c>
    </row>
    <row r="59" spans="1:4" x14ac:dyDescent="0.2">
      <c r="C59" s="97"/>
    </row>
    <row r="60" spans="1:4" x14ac:dyDescent="0.2">
      <c r="A60" t="s">
        <v>1073</v>
      </c>
      <c r="B60" s="17">
        <f>Fontes!B40-B58</f>
        <v>1549291</v>
      </c>
      <c r="C60" s="14">
        <f>B60/Fontes!$B$49</f>
        <v>0.30927842666138056</v>
      </c>
    </row>
  </sheetData>
  <hyperlinks>
    <hyperlink ref="A7" r:id="rId1" location="/eleicao;e=e619;uf=rj;mu=60011;tipo=3;ufbu=rj;mubu=60011/resultados/cargo/13" xr:uid="{63B39048-4FB9-6849-8BDA-190D6C5E7F2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821E1-BE56-CE49-9BAB-DE248E848A40}">
  <dimension ref="A1:L4333"/>
  <sheetViews>
    <sheetView zoomScale="125" zoomScaleNormal="125" workbookViewId="0"/>
  </sheetViews>
  <sheetFormatPr baseColWidth="10" defaultRowHeight="16" x14ac:dyDescent="0.2"/>
  <cols>
    <col min="1" max="1" width="21.5" bestFit="1" customWidth="1"/>
    <col min="3" max="3" width="14.5" bestFit="1" customWidth="1"/>
    <col min="4" max="4" width="12.1640625" style="14" bestFit="1" customWidth="1"/>
    <col min="5" max="5" width="12.1640625" bestFit="1" customWidth="1"/>
    <col min="10" max="10" width="35.1640625" bestFit="1" customWidth="1"/>
  </cols>
  <sheetData>
    <row r="1" spans="1:12" s="3" customFormat="1" x14ac:dyDescent="0.2">
      <c r="A1" s="3" t="s">
        <v>1038</v>
      </c>
      <c r="B1" s="3" t="s">
        <v>11</v>
      </c>
      <c r="C1" s="3" t="s">
        <v>1039</v>
      </c>
      <c r="D1" s="10" t="s">
        <v>1040</v>
      </c>
      <c r="E1" s="3" t="s">
        <v>1041</v>
      </c>
      <c r="F1" s="3" t="s">
        <v>1042</v>
      </c>
      <c r="G1" s="3" t="s">
        <v>1043</v>
      </c>
      <c r="H1" s="3" t="s">
        <v>1044</v>
      </c>
      <c r="I1" s="3" t="s">
        <v>1076</v>
      </c>
      <c r="J1" s="3" t="s">
        <v>1179</v>
      </c>
      <c r="K1" s="3" t="s">
        <v>1185</v>
      </c>
      <c r="L1" s="3" t="s">
        <v>1036</v>
      </c>
    </row>
    <row r="2" spans="1:12" s="6" customFormat="1" x14ac:dyDescent="0.2">
      <c r="A2" s="6" t="s">
        <v>10</v>
      </c>
      <c r="B2" s="6" t="s">
        <v>11</v>
      </c>
      <c r="C2" s="6" t="s">
        <v>12</v>
      </c>
      <c r="D2" s="11">
        <v>4.2999999999999997E-2</v>
      </c>
      <c r="E2" s="7">
        <v>130480</v>
      </c>
      <c r="F2" s="6" t="s">
        <v>1042</v>
      </c>
      <c r="G2" s="6">
        <v>1</v>
      </c>
      <c r="J2" s="6" t="s">
        <v>1182</v>
      </c>
    </row>
    <row r="3" spans="1:12" s="6" customFormat="1" x14ac:dyDescent="0.2">
      <c r="A3" s="6" t="s">
        <v>13</v>
      </c>
      <c r="B3" s="6" t="s">
        <v>11</v>
      </c>
      <c r="C3" s="6" t="s">
        <v>14</v>
      </c>
      <c r="D3" s="11">
        <v>1.8700000000000001E-2</v>
      </c>
      <c r="E3" s="7">
        <v>56770</v>
      </c>
      <c r="F3" s="6" t="s">
        <v>1042</v>
      </c>
      <c r="G3" s="6">
        <v>2</v>
      </c>
      <c r="J3" s="6" t="s">
        <v>1182</v>
      </c>
    </row>
    <row r="4" spans="1:12" s="6" customFormat="1" x14ac:dyDescent="0.2">
      <c r="A4" s="6" t="s">
        <v>15</v>
      </c>
      <c r="B4" s="6" t="s">
        <v>11</v>
      </c>
      <c r="C4" s="6" t="s">
        <v>16</v>
      </c>
      <c r="D4" s="11">
        <v>1.6500000000000001E-2</v>
      </c>
      <c r="E4" s="7">
        <v>49986</v>
      </c>
      <c r="F4" s="6" t="s">
        <v>1042</v>
      </c>
      <c r="G4" s="6">
        <v>3</v>
      </c>
      <c r="J4" s="6" t="s">
        <v>1182</v>
      </c>
    </row>
    <row r="5" spans="1:12" s="6" customFormat="1" x14ac:dyDescent="0.2">
      <c r="A5" s="6" t="s">
        <v>17</v>
      </c>
      <c r="B5" s="6" t="s">
        <v>11</v>
      </c>
      <c r="C5" s="6" t="s">
        <v>14</v>
      </c>
      <c r="D5" s="11">
        <v>1.5699999999999999E-2</v>
      </c>
      <c r="E5" s="7">
        <v>47671</v>
      </c>
      <c r="F5" s="6" t="s">
        <v>1042</v>
      </c>
      <c r="G5" s="6">
        <v>4</v>
      </c>
      <c r="J5" s="6" t="s">
        <v>1182</v>
      </c>
    </row>
    <row r="6" spans="1:12" s="6" customFormat="1" x14ac:dyDescent="0.2">
      <c r="A6" s="6" t="s">
        <v>18</v>
      </c>
      <c r="B6" s="6" t="s">
        <v>11</v>
      </c>
      <c r="C6" s="6" t="s">
        <v>14</v>
      </c>
      <c r="D6" s="11">
        <v>1.35E-2</v>
      </c>
      <c r="E6" s="7">
        <v>40892</v>
      </c>
      <c r="F6" s="6" t="s">
        <v>1042</v>
      </c>
      <c r="G6" s="6">
        <v>5</v>
      </c>
      <c r="J6" s="6" t="s">
        <v>1182</v>
      </c>
    </row>
    <row r="7" spans="1:12" s="6" customFormat="1" x14ac:dyDescent="0.2">
      <c r="A7" s="6" t="s">
        <v>19</v>
      </c>
      <c r="B7" s="6" t="s">
        <v>11</v>
      </c>
      <c r="C7" s="6" t="s">
        <v>14</v>
      </c>
      <c r="D7" s="11">
        <v>1.32E-2</v>
      </c>
      <c r="E7" s="7">
        <v>39967</v>
      </c>
      <c r="F7" s="6" t="s">
        <v>1042</v>
      </c>
      <c r="G7" s="6">
        <v>6</v>
      </c>
      <c r="J7" s="6" t="s">
        <v>1182</v>
      </c>
    </row>
    <row r="8" spans="1:12" s="6" customFormat="1" x14ac:dyDescent="0.2">
      <c r="A8" s="6" t="s">
        <v>20</v>
      </c>
      <c r="B8" s="6" t="s">
        <v>11</v>
      </c>
      <c r="C8" s="6" t="s">
        <v>14</v>
      </c>
      <c r="D8" s="11">
        <v>1.3100000000000001E-2</v>
      </c>
      <c r="E8" s="7">
        <v>39804</v>
      </c>
      <c r="F8" s="6" t="s">
        <v>1042</v>
      </c>
      <c r="G8" s="6">
        <v>7</v>
      </c>
      <c r="J8" s="6" t="s">
        <v>1182</v>
      </c>
    </row>
    <row r="9" spans="1:12" s="6" customFormat="1" x14ac:dyDescent="0.2">
      <c r="A9" s="6" t="s">
        <v>21</v>
      </c>
      <c r="B9" s="6" t="s">
        <v>22</v>
      </c>
      <c r="C9" s="6" t="s">
        <v>23</v>
      </c>
      <c r="D9" s="11">
        <v>1.1299999999999999E-2</v>
      </c>
      <c r="E9" s="7">
        <v>34359</v>
      </c>
      <c r="F9" s="6" t="s">
        <v>1042</v>
      </c>
      <c r="G9" s="6">
        <v>8</v>
      </c>
      <c r="J9" s="6" t="s">
        <v>1182</v>
      </c>
    </row>
    <row r="10" spans="1:12" s="6" customFormat="1" x14ac:dyDescent="0.2">
      <c r="A10" s="6" t="s">
        <v>24</v>
      </c>
      <c r="B10" s="6" t="s">
        <v>11</v>
      </c>
      <c r="C10" s="6" t="s">
        <v>23</v>
      </c>
      <c r="D10" s="11">
        <v>1.0500000000000001E-2</v>
      </c>
      <c r="E10" s="7">
        <v>31773</v>
      </c>
      <c r="F10" s="6" t="s">
        <v>1042</v>
      </c>
      <c r="G10" s="6">
        <v>9</v>
      </c>
      <c r="J10" s="6" t="s">
        <v>1182</v>
      </c>
    </row>
    <row r="11" spans="1:12" s="6" customFormat="1" x14ac:dyDescent="0.2">
      <c r="A11" s="6" t="s">
        <v>25</v>
      </c>
      <c r="B11" s="6" t="s">
        <v>22</v>
      </c>
      <c r="C11" s="6" t="s">
        <v>14</v>
      </c>
      <c r="D11" s="11">
        <v>0.01</v>
      </c>
      <c r="E11" s="7">
        <v>30466</v>
      </c>
      <c r="F11" s="6" t="s">
        <v>1042</v>
      </c>
      <c r="G11" s="6">
        <v>10</v>
      </c>
      <c r="J11" s="6" t="s">
        <v>1182</v>
      </c>
    </row>
    <row r="12" spans="1:12" s="6" customFormat="1" x14ac:dyDescent="0.2">
      <c r="A12" s="6" t="s">
        <v>26</v>
      </c>
      <c r="B12" s="6" t="s">
        <v>11</v>
      </c>
      <c r="C12" s="6" t="s">
        <v>14</v>
      </c>
      <c r="D12" s="11">
        <v>9.7999999999999997E-3</v>
      </c>
      <c r="E12" s="7">
        <v>29665</v>
      </c>
      <c r="F12" s="6" t="s">
        <v>1042</v>
      </c>
      <c r="G12" s="6">
        <v>11</v>
      </c>
      <c r="J12" s="6" t="s">
        <v>1182</v>
      </c>
    </row>
    <row r="13" spans="1:12" s="6" customFormat="1" x14ac:dyDescent="0.2">
      <c r="A13" s="6" t="s">
        <v>27</v>
      </c>
      <c r="B13" s="6" t="s">
        <v>22</v>
      </c>
      <c r="C13" s="6" t="s">
        <v>28</v>
      </c>
      <c r="D13" s="11">
        <v>9.7000000000000003E-3</v>
      </c>
      <c r="E13" s="7">
        <v>29364</v>
      </c>
      <c r="F13" s="6" t="s">
        <v>1042</v>
      </c>
      <c r="G13" s="6">
        <v>12</v>
      </c>
      <c r="J13" s="6" t="s">
        <v>1182</v>
      </c>
    </row>
    <row r="14" spans="1:12" s="6" customFormat="1" x14ac:dyDescent="0.2">
      <c r="A14" s="6" t="s">
        <v>29</v>
      </c>
      <c r="B14" s="6" t="s">
        <v>11</v>
      </c>
      <c r="C14" s="6" t="s">
        <v>14</v>
      </c>
      <c r="D14" s="11">
        <v>9.4999999999999998E-3</v>
      </c>
      <c r="E14" s="7">
        <v>28743</v>
      </c>
      <c r="F14" s="6" t="s">
        <v>1042</v>
      </c>
      <c r="G14" s="6">
        <v>13</v>
      </c>
      <c r="J14" s="6" t="s">
        <v>1182</v>
      </c>
    </row>
    <row r="15" spans="1:12" s="6" customFormat="1" x14ac:dyDescent="0.2">
      <c r="A15" s="6" t="s">
        <v>30</v>
      </c>
      <c r="B15" s="6" t="s">
        <v>22</v>
      </c>
      <c r="C15" s="6" t="s">
        <v>14</v>
      </c>
      <c r="D15" s="11">
        <v>9.4000000000000004E-3</v>
      </c>
      <c r="E15" s="7">
        <v>28626</v>
      </c>
      <c r="F15" s="6" t="s">
        <v>1042</v>
      </c>
      <c r="G15" s="6">
        <v>14</v>
      </c>
      <c r="J15" s="6" t="s">
        <v>1182</v>
      </c>
    </row>
    <row r="16" spans="1:12" s="6" customFormat="1" x14ac:dyDescent="0.2">
      <c r="A16" s="6" t="s">
        <v>31</v>
      </c>
      <c r="B16" s="6" t="s">
        <v>11</v>
      </c>
      <c r="C16" s="6" t="s">
        <v>23</v>
      </c>
      <c r="D16" s="11">
        <v>9.1999999999999998E-3</v>
      </c>
      <c r="E16" s="7">
        <v>27871</v>
      </c>
      <c r="F16" s="6" t="s">
        <v>1042</v>
      </c>
      <c r="G16" s="6">
        <v>15</v>
      </c>
      <c r="J16" s="6" t="s">
        <v>1182</v>
      </c>
    </row>
    <row r="17" spans="1:10" s="6" customFormat="1" x14ac:dyDescent="0.2">
      <c r="A17" s="6" t="s">
        <v>32</v>
      </c>
      <c r="B17" s="6" t="s">
        <v>22</v>
      </c>
      <c r="C17" s="6" t="s">
        <v>14</v>
      </c>
      <c r="D17" s="11">
        <v>8.9999999999999993E-3</v>
      </c>
      <c r="E17" s="7">
        <v>27226</v>
      </c>
      <c r="F17" s="6" t="s">
        <v>1042</v>
      </c>
      <c r="G17" s="6">
        <v>16</v>
      </c>
      <c r="J17" s="6" t="s">
        <v>1182</v>
      </c>
    </row>
    <row r="18" spans="1:10" s="6" customFormat="1" x14ac:dyDescent="0.2">
      <c r="A18" s="6" t="s">
        <v>33</v>
      </c>
      <c r="B18" s="6" t="s">
        <v>22</v>
      </c>
      <c r="C18" s="6" t="s">
        <v>14</v>
      </c>
      <c r="D18" s="11">
        <v>8.8999999999999999E-3</v>
      </c>
      <c r="E18" s="7">
        <v>27062</v>
      </c>
      <c r="F18" s="6" t="s">
        <v>1042</v>
      </c>
      <c r="G18" s="6">
        <v>17</v>
      </c>
      <c r="J18" s="6" t="s">
        <v>1182</v>
      </c>
    </row>
    <row r="19" spans="1:10" s="6" customFormat="1" x14ac:dyDescent="0.2">
      <c r="A19" s="6" t="s">
        <v>35</v>
      </c>
      <c r="B19" s="6" t="s">
        <v>11</v>
      </c>
      <c r="C19" s="6" t="s">
        <v>28</v>
      </c>
      <c r="D19" s="11">
        <v>8.3999999999999995E-3</v>
      </c>
      <c r="E19" s="7">
        <v>25382</v>
      </c>
      <c r="F19" s="6" t="s">
        <v>1042</v>
      </c>
      <c r="G19" s="6">
        <v>18</v>
      </c>
      <c r="J19" s="6" t="s">
        <v>1182</v>
      </c>
    </row>
    <row r="20" spans="1:10" s="6" customFormat="1" x14ac:dyDescent="0.2">
      <c r="A20" s="6" t="s">
        <v>36</v>
      </c>
      <c r="B20" s="6" t="s">
        <v>22</v>
      </c>
      <c r="C20" s="6" t="s">
        <v>14</v>
      </c>
      <c r="D20" s="11">
        <v>8.0000000000000002E-3</v>
      </c>
      <c r="E20" s="7">
        <v>24190</v>
      </c>
      <c r="F20" s="6" t="s">
        <v>1042</v>
      </c>
      <c r="G20" s="6">
        <v>19</v>
      </c>
      <c r="J20" s="6" t="s">
        <v>1182</v>
      </c>
    </row>
    <row r="21" spans="1:10" s="6" customFormat="1" x14ac:dyDescent="0.2">
      <c r="A21" s="6" t="s">
        <v>37</v>
      </c>
      <c r="B21" s="6" t="s">
        <v>11</v>
      </c>
      <c r="C21" s="6" t="s">
        <v>14</v>
      </c>
      <c r="D21" s="11">
        <v>7.7000000000000002E-3</v>
      </c>
      <c r="E21" s="7">
        <v>23319</v>
      </c>
      <c r="F21" s="6" t="s">
        <v>1042</v>
      </c>
      <c r="G21" s="6">
        <v>20</v>
      </c>
      <c r="J21" s="6" t="s">
        <v>1182</v>
      </c>
    </row>
    <row r="22" spans="1:10" s="6" customFormat="1" x14ac:dyDescent="0.2">
      <c r="A22" s="6" t="s">
        <v>38</v>
      </c>
      <c r="B22" s="6" t="s">
        <v>22</v>
      </c>
      <c r="C22" s="6" t="s">
        <v>12</v>
      </c>
      <c r="D22" s="11">
        <v>7.0000000000000001E-3</v>
      </c>
      <c r="E22" s="7">
        <v>21379</v>
      </c>
      <c r="F22" s="6" t="s">
        <v>1042</v>
      </c>
      <c r="G22" s="6">
        <v>21</v>
      </c>
      <c r="J22" s="6" t="s">
        <v>1182</v>
      </c>
    </row>
    <row r="23" spans="1:10" s="6" customFormat="1" x14ac:dyDescent="0.2">
      <c r="A23" s="6" t="s">
        <v>39</v>
      </c>
      <c r="B23" s="6" t="s">
        <v>11</v>
      </c>
      <c r="C23" s="6" t="s">
        <v>40</v>
      </c>
      <c r="D23" s="11">
        <v>7.0000000000000001E-3</v>
      </c>
      <c r="E23" s="7">
        <v>21122</v>
      </c>
      <c r="F23" s="6" t="s">
        <v>1042</v>
      </c>
      <c r="G23" s="6">
        <v>22</v>
      </c>
      <c r="J23" s="6" t="s">
        <v>1182</v>
      </c>
    </row>
    <row r="24" spans="1:10" s="6" customFormat="1" x14ac:dyDescent="0.2">
      <c r="A24" s="6" t="s">
        <v>41</v>
      </c>
      <c r="B24" s="6" t="s">
        <v>11</v>
      </c>
      <c r="C24" s="6" t="s">
        <v>42</v>
      </c>
      <c r="D24" s="11">
        <v>6.7999999999999996E-3</v>
      </c>
      <c r="E24" s="7">
        <v>20660</v>
      </c>
      <c r="F24" s="6" t="s">
        <v>1042</v>
      </c>
      <c r="G24" s="6">
        <v>23</v>
      </c>
      <c r="J24" s="6" t="s">
        <v>1182</v>
      </c>
    </row>
    <row r="25" spans="1:10" s="6" customFormat="1" x14ac:dyDescent="0.2">
      <c r="A25" s="6" t="s">
        <v>43</v>
      </c>
      <c r="B25" s="6" t="s">
        <v>11</v>
      </c>
      <c r="C25" s="6" t="s">
        <v>0</v>
      </c>
      <c r="D25" s="11">
        <v>6.7000000000000002E-3</v>
      </c>
      <c r="E25" s="7">
        <v>20424</v>
      </c>
      <c r="F25" s="6" t="s">
        <v>1042</v>
      </c>
      <c r="G25" s="6">
        <v>24</v>
      </c>
      <c r="J25" s="6" t="s">
        <v>1182</v>
      </c>
    </row>
    <row r="26" spans="1:10" s="6" customFormat="1" x14ac:dyDescent="0.2">
      <c r="A26" s="6" t="s">
        <v>44</v>
      </c>
      <c r="B26" s="6" t="s">
        <v>22</v>
      </c>
      <c r="C26" s="6" t="s">
        <v>45</v>
      </c>
      <c r="D26" s="11">
        <v>6.7000000000000002E-3</v>
      </c>
      <c r="E26" s="7">
        <v>20352</v>
      </c>
      <c r="F26" s="6" t="s">
        <v>1042</v>
      </c>
      <c r="G26" s="6">
        <v>25</v>
      </c>
      <c r="H26" s="7">
        <f>SUM(E2:E26)</f>
        <v>877553</v>
      </c>
      <c r="J26" s="6" t="s">
        <v>1182</v>
      </c>
    </row>
    <row r="27" spans="1:10" s="4" customFormat="1" x14ac:dyDescent="0.2">
      <c r="A27" s="4" t="s">
        <v>46</v>
      </c>
      <c r="B27" s="4" t="s">
        <v>11</v>
      </c>
      <c r="C27" s="4" t="s">
        <v>14</v>
      </c>
      <c r="D27" s="12">
        <v>6.7000000000000002E-3</v>
      </c>
      <c r="E27" s="5">
        <v>20237</v>
      </c>
      <c r="F27" s="4" t="s">
        <v>1042</v>
      </c>
      <c r="G27" s="4">
        <v>26</v>
      </c>
      <c r="J27" s="4" t="s">
        <v>1183</v>
      </c>
    </row>
    <row r="28" spans="1:10" s="4" customFormat="1" x14ac:dyDescent="0.2">
      <c r="A28" s="4" t="s">
        <v>47</v>
      </c>
      <c r="B28" s="4" t="s">
        <v>11</v>
      </c>
      <c r="C28" s="4" t="s">
        <v>48</v>
      </c>
      <c r="D28" s="12">
        <v>6.6E-3</v>
      </c>
      <c r="E28" s="5">
        <v>20147</v>
      </c>
      <c r="F28" s="4" t="s">
        <v>1042</v>
      </c>
      <c r="G28" s="4">
        <v>27</v>
      </c>
      <c r="J28" s="4" t="s">
        <v>1183</v>
      </c>
    </row>
    <row r="29" spans="1:10" s="4" customFormat="1" x14ac:dyDescent="0.2">
      <c r="A29" s="4" t="s">
        <v>49</v>
      </c>
      <c r="B29" s="4" t="s">
        <v>11</v>
      </c>
      <c r="C29" s="4" t="s">
        <v>28</v>
      </c>
      <c r="D29" s="12">
        <v>6.4999999999999997E-3</v>
      </c>
      <c r="E29" s="5">
        <v>19872</v>
      </c>
      <c r="F29" s="4" t="s">
        <v>1042</v>
      </c>
      <c r="G29" s="4">
        <v>28</v>
      </c>
      <c r="J29" s="4" t="s">
        <v>1183</v>
      </c>
    </row>
    <row r="30" spans="1:10" s="4" customFormat="1" x14ac:dyDescent="0.2">
      <c r="A30" s="4" t="s">
        <v>50</v>
      </c>
      <c r="B30" s="4" t="s">
        <v>22</v>
      </c>
      <c r="C30" s="4" t="s">
        <v>51</v>
      </c>
      <c r="D30" s="12">
        <v>6.4000000000000003E-3</v>
      </c>
      <c r="E30" s="5">
        <v>19353</v>
      </c>
      <c r="F30" s="4" t="s">
        <v>1042</v>
      </c>
      <c r="G30" s="4">
        <v>29</v>
      </c>
      <c r="J30" s="4" t="s">
        <v>1183</v>
      </c>
    </row>
    <row r="31" spans="1:10" s="4" customFormat="1" x14ac:dyDescent="0.2">
      <c r="A31" s="4" t="s">
        <v>52</v>
      </c>
      <c r="B31" s="4" t="s">
        <v>11</v>
      </c>
      <c r="C31" s="4" t="s">
        <v>14</v>
      </c>
      <c r="D31" s="12">
        <v>6.3E-3</v>
      </c>
      <c r="E31" s="5">
        <v>19191</v>
      </c>
      <c r="F31" s="4" t="s">
        <v>1042</v>
      </c>
      <c r="G31" s="4">
        <v>30</v>
      </c>
      <c r="J31" s="4" t="s">
        <v>1183</v>
      </c>
    </row>
    <row r="32" spans="1:10" s="4" customFormat="1" x14ac:dyDescent="0.2">
      <c r="A32" s="4" t="s">
        <v>53</v>
      </c>
      <c r="B32" s="4" t="s">
        <v>11</v>
      </c>
      <c r="C32" s="4" t="s">
        <v>0</v>
      </c>
      <c r="D32" s="12">
        <v>6.3E-3</v>
      </c>
      <c r="E32" s="5">
        <v>19116</v>
      </c>
      <c r="F32" s="4" t="s">
        <v>1042</v>
      </c>
      <c r="G32" s="4">
        <v>31</v>
      </c>
      <c r="J32" s="4" t="s">
        <v>1183</v>
      </c>
    </row>
    <row r="33" spans="1:10" s="4" customFormat="1" x14ac:dyDescent="0.2">
      <c r="A33" s="4" t="s">
        <v>54</v>
      </c>
      <c r="B33" s="4" t="s">
        <v>11</v>
      </c>
      <c r="C33" s="4" t="s">
        <v>55</v>
      </c>
      <c r="D33" s="12">
        <v>6.1999999999999998E-3</v>
      </c>
      <c r="E33" s="5">
        <v>18777</v>
      </c>
      <c r="F33" s="4" t="s">
        <v>1042</v>
      </c>
      <c r="G33" s="4">
        <v>32</v>
      </c>
      <c r="J33" s="4" t="s">
        <v>1183</v>
      </c>
    </row>
    <row r="34" spans="1:10" s="4" customFormat="1" x14ac:dyDescent="0.2">
      <c r="A34" s="4" t="s">
        <v>56</v>
      </c>
      <c r="B34" s="4" t="s">
        <v>22</v>
      </c>
      <c r="C34" s="4" t="s">
        <v>14</v>
      </c>
      <c r="D34" s="12">
        <v>6.1000000000000004E-3</v>
      </c>
      <c r="E34" s="5">
        <v>18613</v>
      </c>
      <c r="F34" s="4" t="s">
        <v>1042</v>
      </c>
      <c r="G34" s="4">
        <v>33</v>
      </c>
      <c r="J34" s="4" t="s">
        <v>1183</v>
      </c>
    </row>
    <row r="35" spans="1:10" s="4" customFormat="1" x14ac:dyDescent="0.2">
      <c r="A35" s="4" t="s">
        <v>57</v>
      </c>
      <c r="B35" s="4" t="s">
        <v>11</v>
      </c>
      <c r="C35" s="4" t="s">
        <v>58</v>
      </c>
      <c r="D35" s="12">
        <v>6.1000000000000004E-3</v>
      </c>
      <c r="E35" s="5">
        <v>18509</v>
      </c>
      <c r="F35" s="4" t="s">
        <v>1042</v>
      </c>
      <c r="G35" s="4">
        <v>34</v>
      </c>
      <c r="J35" s="4" t="s">
        <v>1183</v>
      </c>
    </row>
    <row r="36" spans="1:10" s="4" customFormat="1" x14ac:dyDescent="0.2">
      <c r="A36" s="4" t="s">
        <v>63</v>
      </c>
      <c r="B36" s="4" t="s">
        <v>11</v>
      </c>
      <c r="C36" s="4" t="s">
        <v>28</v>
      </c>
      <c r="D36" s="12">
        <v>5.7000000000000002E-3</v>
      </c>
      <c r="E36" s="5">
        <v>17206</v>
      </c>
      <c r="F36" s="4" t="s">
        <v>1042</v>
      </c>
      <c r="G36" s="4">
        <v>35</v>
      </c>
      <c r="J36" s="4" t="s">
        <v>1183</v>
      </c>
    </row>
    <row r="37" spans="1:10" s="4" customFormat="1" x14ac:dyDescent="0.2">
      <c r="A37" s="4" t="s">
        <v>64</v>
      </c>
      <c r="B37" s="4" t="s">
        <v>22</v>
      </c>
      <c r="C37" s="4" t="s">
        <v>65</v>
      </c>
      <c r="D37" s="12">
        <v>5.5999999999999999E-3</v>
      </c>
      <c r="E37" s="5">
        <v>16957</v>
      </c>
      <c r="F37" s="4" t="s">
        <v>1042</v>
      </c>
      <c r="G37" s="4">
        <v>36</v>
      </c>
      <c r="J37" s="4" t="s">
        <v>1183</v>
      </c>
    </row>
    <row r="38" spans="1:10" s="4" customFormat="1" x14ac:dyDescent="0.2">
      <c r="A38" s="4" t="s">
        <v>68</v>
      </c>
      <c r="B38" s="4" t="s">
        <v>11</v>
      </c>
      <c r="C38" s="4" t="s">
        <v>42</v>
      </c>
      <c r="D38" s="12">
        <v>5.4000000000000003E-3</v>
      </c>
      <c r="E38" s="5">
        <v>16278</v>
      </c>
      <c r="F38" s="4" t="s">
        <v>1042</v>
      </c>
      <c r="G38" s="4">
        <v>37</v>
      </c>
      <c r="J38" s="4" t="s">
        <v>1183</v>
      </c>
    </row>
    <row r="39" spans="1:10" s="4" customFormat="1" x14ac:dyDescent="0.2">
      <c r="A39" s="4" t="s">
        <v>69</v>
      </c>
      <c r="B39" s="4" t="s">
        <v>22</v>
      </c>
      <c r="C39" s="4" t="s">
        <v>70</v>
      </c>
      <c r="D39" s="12">
        <v>5.3E-3</v>
      </c>
      <c r="E39" s="5">
        <v>16209</v>
      </c>
      <c r="F39" s="4" t="s">
        <v>1042</v>
      </c>
      <c r="G39" s="4">
        <v>38</v>
      </c>
      <c r="J39" s="4" t="s">
        <v>1183</v>
      </c>
    </row>
    <row r="40" spans="1:10" s="4" customFormat="1" x14ac:dyDescent="0.2">
      <c r="A40" s="4" t="s">
        <v>71</v>
      </c>
      <c r="B40" s="4" t="s">
        <v>11</v>
      </c>
      <c r="C40" s="4" t="s">
        <v>12</v>
      </c>
      <c r="D40" s="12">
        <v>5.3E-3</v>
      </c>
      <c r="E40" s="5">
        <v>16081</v>
      </c>
      <c r="F40" s="4" t="s">
        <v>1042</v>
      </c>
      <c r="G40" s="4">
        <v>39</v>
      </c>
      <c r="J40" s="4" t="s">
        <v>1183</v>
      </c>
    </row>
    <row r="41" spans="1:10" s="4" customFormat="1" x14ac:dyDescent="0.2">
      <c r="A41" s="4" t="s">
        <v>72</v>
      </c>
      <c r="B41" s="4" t="s">
        <v>22</v>
      </c>
      <c r="C41" s="4" t="s">
        <v>12</v>
      </c>
      <c r="D41" s="12">
        <v>5.3E-3</v>
      </c>
      <c r="E41" s="5">
        <v>15977</v>
      </c>
      <c r="F41" s="4" t="s">
        <v>1042</v>
      </c>
      <c r="G41" s="4">
        <v>40</v>
      </c>
      <c r="J41" s="4" t="s">
        <v>1183</v>
      </c>
    </row>
    <row r="42" spans="1:10" s="4" customFormat="1" x14ac:dyDescent="0.2">
      <c r="A42" s="4" t="s">
        <v>73</v>
      </c>
      <c r="B42" s="4" t="s">
        <v>22</v>
      </c>
      <c r="C42" s="4" t="s">
        <v>70</v>
      </c>
      <c r="D42" s="12">
        <v>5.1999999999999998E-3</v>
      </c>
      <c r="E42" s="5">
        <v>15846</v>
      </c>
      <c r="F42" s="4" t="s">
        <v>1042</v>
      </c>
      <c r="G42" s="4">
        <v>41</v>
      </c>
      <c r="J42" s="4" t="s">
        <v>1183</v>
      </c>
    </row>
    <row r="43" spans="1:10" s="4" customFormat="1" x14ac:dyDescent="0.2">
      <c r="A43" s="4" t="s">
        <v>75</v>
      </c>
      <c r="B43" s="4" t="s">
        <v>11</v>
      </c>
      <c r="C43" s="4" t="s">
        <v>76</v>
      </c>
      <c r="D43" s="12">
        <v>5.1000000000000004E-3</v>
      </c>
      <c r="E43" s="5">
        <v>15404</v>
      </c>
      <c r="F43" s="4" t="s">
        <v>1042</v>
      </c>
      <c r="G43" s="4">
        <v>42</v>
      </c>
      <c r="I43" s="4" t="s">
        <v>1076</v>
      </c>
      <c r="J43" s="4" t="s">
        <v>1183</v>
      </c>
    </row>
    <row r="44" spans="1:10" s="4" customFormat="1" x14ac:dyDescent="0.2">
      <c r="A44" s="4" t="s">
        <v>78</v>
      </c>
      <c r="B44" s="4" t="s">
        <v>22</v>
      </c>
      <c r="C44" s="4" t="s">
        <v>16</v>
      </c>
      <c r="D44" s="12">
        <v>5.0000000000000001E-3</v>
      </c>
      <c r="E44" s="5">
        <v>15136</v>
      </c>
      <c r="F44" s="4" t="s">
        <v>1042</v>
      </c>
      <c r="G44" s="4">
        <v>43</v>
      </c>
      <c r="J44" s="4" t="s">
        <v>1183</v>
      </c>
    </row>
    <row r="45" spans="1:10" s="4" customFormat="1" x14ac:dyDescent="0.2">
      <c r="A45" s="4" t="s">
        <v>80</v>
      </c>
      <c r="B45" s="4" t="s">
        <v>22</v>
      </c>
      <c r="C45" s="4" t="s">
        <v>16</v>
      </c>
      <c r="D45" s="12">
        <v>4.7999999999999996E-3</v>
      </c>
      <c r="E45" s="5">
        <v>14667</v>
      </c>
      <c r="F45" s="4" t="s">
        <v>1042</v>
      </c>
      <c r="G45" s="4">
        <v>44</v>
      </c>
      <c r="J45" s="4" t="s">
        <v>1183</v>
      </c>
    </row>
    <row r="46" spans="1:10" s="4" customFormat="1" x14ac:dyDescent="0.2">
      <c r="A46" s="4" t="s">
        <v>81</v>
      </c>
      <c r="B46" s="4" t="s">
        <v>22</v>
      </c>
      <c r="C46" s="4" t="s">
        <v>12</v>
      </c>
      <c r="D46" s="12">
        <v>4.7999999999999996E-3</v>
      </c>
      <c r="E46" s="5">
        <v>14415</v>
      </c>
      <c r="F46" s="4" t="s">
        <v>1042</v>
      </c>
      <c r="G46" s="4">
        <v>45</v>
      </c>
      <c r="J46" s="4" t="s">
        <v>1183</v>
      </c>
    </row>
    <row r="47" spans="1:10" s="4" customFormat="1" x14ac:dyDescent="0.2">
      <c r="A47" s="4" t="s">
        <v>82</v>
      </c>
      <c r="B47" s="4" t="s">
        <v>22</v>
      </c>
      <c r="C47" s="4" t="s">
        <v>42</v>
      </c>
      <c r="D47" s="12">
        <v>4.7000000000000002E-3</v>
      </c>
      <c r="E47" s="5">
        <v>14351</v>
      </c>
      <c r="F47" s="4" t="s">
        <v>1042</v>
      </c>
      <c r="G47" s="4">
        <v>46</v>
      </c>
      <c r="J47" s="4" t="s">
        <v>1183</v>
      </c>
    </row>
    <row r="48" spans="1:10" s="4" customFormat="1" x14ac:dyDescent="0.2">
      <c r="A48" s="4" t="s">
        <v>85</v>
      </c>
      <c r="B48" s="4" t="s">
        <v>22</v>
      </c>
      <c r="C48" s="4" t="s">
        <v>12</v>
      </c>
      <c r="D48" s="12">
        <v>4.4999999999999997E-3</v>
      </c>
      <c r="E48" s="5">
        <v>13582</v>
      </c>
      <c r="F48" s="4" t="s">
        <v>1042</v>
      </c>
      <c r="G48" s="4">
        <v>47</v>
      </c>
      <c r="J48" s="4" t="s">
        <v>1183</v>
      </c>
    </row>
    <row r="49" spans="1:10" s="4" customFormat="1" x14ac:dyDescent="0.2">
      <c r="A49" s="4" t="s">
        <v>86</v>
      </c>
      <c r="B49" s="4" t="s">
        <v>22</v>
      </c>
      <c r="C49" s="4" t="s">
        <v>0</v>
      </c>
      <c r="D49" s="12">
        <v>4.4000000000000003E-3</v>
      </c>
      <c r="E49" s="5">
        <v>13492</v>
      </c>
      <c r="F49" s="4" t="s">
        <v>1042</v>
      </c>
      <c r="G49" s="4">
        <v>48</v>
      </c>
      <c r="J49" s="4" t="s">
        <v>1183</v>
      </c>
    </row>
    <row r="50" spans="1:10" s="4" customFormat="1" x14ac:dyDescent="0.2">
      <c r="A50" s="4" t="s">
        <v>87</v>
      </c>
      <c r="B50" s="4" t="s">
        <v>22</v>
      </c>
      <c r="C50" s="4" t="s">
        <v>16</v>
      </c>
      <c r="D50" s="12">
        <v>4.4000000000000003E-3</v>
      </c>
      <c r="E50" s="5">
        <v>13325</v>
      </c>
      <c r="F50" s="4" t="s">
        <v>1042</v>
      </c>
      <c r="G50" s="4">
        <v>49</v>
      </c>
      <c r="J50" s="4" t="s">
        <v>1183</v>
      </c>
    </row>
    <row r="51" spans="1:10" s="4" customFormat="1" x14ac:dyDescent="0.2">
      <c r="A51" s="4" t="s">
        <v>88</v>
      </c>
      <c r="B51" s="4" t="s">
        <v>11</v>
      </c>
      <c r="C51" s="4" t="s">
        <v>89</v>
      </c>
      <c r="D51" s="12">
        <v>4.4000000000000003E-3</v>
      </c>
      <c r="E51" s="5">
        <v>13312</v>
      </c>
      <c r="F51" s="4" t="s">
        <v>1042</v>
      </c>
      <c r="G51" s="4">
        <v>50</v>
      </c>
      <c r="J51" s="4" t="s">
        <v>1183</v>
      </c>
    </row>
    <row r="52" spans="1:10" s="4" customFormat="1" x14ac:dyDescent="0.2">
      <c r="A52" s="4" t="s">
        <v>91</v>
      </c>
      <c r="B52" s="4" t="s">
        <v>22</v>
      </c>
      <c r="C52" s="4" t="s">
        <v>12</v>
      </c>
      <c r="D52" s="12">
        <v>4.1999999999999997E-3</v>
      </c>
      <c r="E52" s="5">
        <v>12675</v>
      </c>
      <c r="F52" s="4" t="s">
        <v>1042</v>
      </c>
      <c r="G52" s="4">
        <v>51</v>
      </c>
      <c r="H52" s="5">
        <f>SUM(E27:E52)</f>
        <v>428728</v>
      </c>
      <c r="J52" s="4" t="s">
        <v>1183</v>
      </c>
    </row>
    <row r="53" spans="1:10" s="8" customFormat="1" x14ac:dyDescent="0.2">
      <c r="A53" s="8" t="s">
        <v>34</v>
      </c>
      <c r="C53" s="8" t="s">
        <v>23</v>
      </c>
      <c r="D53" s="13">
        <v>8.5000000000000006E-3</v>
      </c>
      <c r="E53" s="9">
        <v>25844</v>
      </c>
      <c r="J53" s="8" t="s">
        <v>1184</v>
      </c>
    </row>
    <row r="54" spans="1:10" s="8" customFormat="1" x14ac:dyDescent="0.2">
      <c r="A54" s="8" t="s">
        <v>59</v>
      </c>
      <c r="C54" s="8" t="s">
        <v>51</v>
      </c>
      <c r="D54" s="13">
        <v>5.8999999999999999E-3</v>
      </c>
      <c r="E54" s="9">
        <v>17858</v>
      </c>
      <c r="J54" s="8" t="s">
        <v>1184</v>
      </c>
    </row>
    <row r="55" spans="1:10" s="8" customFormat="1" x14ac:dyDescent="0.2">
      <c r="A55" s="8" t="s">
        <v>60</v>
      </c>
      <c r="C55" s="8" t="s">
        <v>14</v>
      </c>
      <c r="D55" s="13">
        <v>5.8999999999999999E-3</v>
      </c>
      <c r="E55" s="9">
        <v>17802</v>
      </c>
      <c r="J55" s="8" t="s">
        <v>1184</v>
      </c>
    </row>
    <row r="56" spans="1:10" s="8" customFormat="1" x14ac:dyDescent="0.2">
      <c r="A56" s="8" t="s">
        <v>61</v>
      </c>
      <c r="C56" s="8" t="s">
        <v>62</v>
      </c>
      <c r="D56" s="13">
        <v>5.7999999999999996E-3</v>
      </c>
      <c r="E56" s="9">
        <v>17526</v>
      </c>
      <c r="J56" s="8" t="s">
        <v>1184</v>
      </c>
    </row>
    <row r="57" spans="1:10" s="8" customFormat="1" x14ac:dyDescent="0.2">
      <c r="A57" s="8" t="s">
        <v>66</v>
      </c>
      <c r="C57" s="8" t="s">
        <v>28</v>
      </c>
      <c r="D57" s="13">
        <v>5.4999999999999997E-3</v>
      </c>
      <c r="E57" s="9">
        <v>16797</v>
      </c>
      <c r="J57" s="8" t="s">
        <v>1184</v>
      </c>
    </row>
    <row r="58" spans="1:10" s="8" customFormat="1" x14ac:dyDescent="0.2">
      <c r="A58" s="9" t="s">
        <v>67</v>
      </c>
      <c r="C58" s="8" t="s">
        <v>14</v>
      </c>
      <c r="D58" s="13">
        <v>5.4000000000000003E-3</v>
      </c>
      <c r="E58" s="9">
        <v>16388</v>
      </c>
      <c r="J58" s="8" t="s">
        <v>1184</v>
      </c>
    </row>
    <row r="59" spans="1:10" s="8" customFormat="1" x14ac:dyDescent="0.2">
      <c r="A59" s="8" t="s">
        <v>74</v>
      </c>
      <c r="C59" s="8" t="s">
        <v>14</v>
      </c>
      <c r="D59" s="13">
        <v>5.1000000000000004E-3</v>
      </c>
      <c r="E59" s="9">
        <v>15604</v>
      </c>
      <c r="J59" s="8" t="s">
        <v>1184</v>
      </c>
    </row>
    <row r="60" spans="1:10" s="8" customFormat="1" x14ac:dyDescent="0.2">
      <c r="A60" s="8" t="s">
        <v>77</v>
      </c>
      <c r="C60" s="8" t="s">
        <v>14</v>
      </c>
      <c r="D60" s="13">
        <v>5.0000000000000001E-3</v>
      </c>
      <c r="E60" s="9">
        <v>15149</v>
      </c>
      <c r="J60" s="8" t="s">
        <v>1184</v>
      </c>
    </row>
    <row r="61" spans="1:10" s="8" customFormat="1" x14ac:dyDescent="0.2">
      <c r="A61" s="8" t="s">
        <v>79</v>
      </c>
      <c r="C61" s="8" t="s">
        <v>28</v>
      </c>
      <c r="D61" s="13">
        <v>4.8999999999999998E-3</v>
      </c>
      <c r="E61" s="9">
        <v>14889</v>
      </c>
      <c r="J61" s="8" t="s">
        <v>1184</v>
      </c>
    </row>
    <row r="62" spans="1:10" s="8" customFormat="1" x14ac:dyDescent="0.2">
      <c r="A62" s="8" t="s">
        <v>83</v>
      </c>
      <c r="C62" s="8" t="s">
        <v>28</v>
      </c>
      <c r="D62" s="13">
        <v>4.4999999999999997E-3</v>
      </c>
      <c r="E62" s="9">
        <v>13787</v>
      </c>
      <c r="J62" s="8" t="s">
        <v>1184</v>
      </c>
    </row>
    <row r="63" spans="1:10" s="8" customFormat="1" x14ac:dyDescent="0.2">
      <c r="A63" s="8" t="s">
        <v>84</v>
      </c>
      <c r="C63" s="8" t="s">
        <v>48</v>
      </c>
      <c r="D63" s="13">
        <v>4.4999999999999997E-3</v>
      </c>
      <c r="E63" s="9">
        <v>13718</v>
      </c>
      <c r="J63" s="8" t="s">
        <v>1184</v>
      </c>
    </row>
    <row r="64" spans="1:10" x14ac:dyDescent="0.2">
      <c r="A64" t="s">
        <v>90</v>
      </c>
      <c r="C64" t="s">
        <v>42</v>
      </c>
      <c r="D64" s="14">
        <v>4.1999999999999997E-3</v>
      </c>
      <c r="E64" s="1">
        <v>12707</v>
      </c>
    </row>
    <row r="65" spans="1:5" x14ac:dyDescent="0.2">
      <c r="A65" t="s">
        <v>92</v>
      </c>
      <c r="C65" t="s">
        <v>23</v>
      </c>
      <c r="D65" s="14">
        <v>4.1000000000000003E-3</v>
      </c>
      <c r="E65" s="1">
        <v>12388</v>
      </c>
    </row>
    <row r="66" spans="1:5" x14ac:dyDescent="0.2">
      <c r="A66" t="s">
        <v>93</v>
      </c>
      <c r="C66" t="s">
        <v>70</v>
      </c>
      <c r="D66" s="14">
        <v>4.0000000000000001E-3</v>
      </c>
      <c r="E66" s="1">
        <v>12223</v>
      </c>
    </row>
    <row r="67" spans="1:5" x14ac:dyDescent="0.2">
      <c r="A67" t="s">
        <v>94</v>
      </c>
      <c r="C67" t="s">
        <v>76</v>
      </c>
      <c r="D67" s="14">
        <v>4.0000000000000001E-3</v>
      </c>
      <c r="E67" s="1">
        <v>12018</v>
      </c>
    </row>
    <row r="68" spans="1:5" x14ac:dyDescent="0.2">
      <c r="A68" t="s">
        <v>95</v>
      </c>
      <c r="C68" t="s">
        <v>16</v>
      </c>
      <c r="D68" s="14">
        <v>4.0000000000000001E-3</v>
      </c>
      <c r="E68" s="1">
        <v>11994</v>
      </c>
    </row>
    <row r="69" spans="1:5" x14ac:dyDescent="0.2">
      <c r="A69" t="s">
        <v>96</v>
      </c>
      <c r="C69" t="s">
        <v>42</v>
      </c>
      <c r="D69" s="14">
        <v>3.8999999999999998E-3</v>
      </c>
      <c r="E69" s="1">
        <v>11979</v>
      </c>
    </row>
    <row r="70" spans="1:5" x14ac:dyDescent="0.2">
      <c r="A70" t="s">
        <v>97</v>
      </c>
      <c r="C70" t="s">
        <v>98</v>
      </c>
      <c r="D70" s="14">
        <v>3.8999999999999998E-3</v>
      </c>
      <c r="E70" s="1">
        <v>11971</v>
      </c>
    </row>
    <row r="71" spans="1:5" x14ac:dyDescent="0.2">
      <c r="A71" t="s">
        <v>99</v>
      </c>
      <c r="C71" t="s">
        <v>14</v>
      </c>
      <c r="D71" s="14">
        <v>3.8999999999999998E-3</v>
      </c>
      <c r="E71" s="1">
        <v>11772</v>
      </c>
    </row>
    <row r="72" spans="1:5" x14ac:dyDescent="0.2">
      <c r="A72" t="s">
        <v>100</v>
      </c>
      <c r="C72" t="s">
        <v>14</v>
      </c>
      <c r="D72" s="14">
        <v>3.8E-3</v>
      </c>
      <c r="E72" s="1">
        <v>11644</v>
      </c>
    </row>
    <row r="73" spans="1:5" x14ac:dyDescent="0.2">
      <c r="A73" t="s">
        <v>101</v>
      </c>
      <c r="C73" t="s">
        <v>0</v>
      </c>
      <c r="D73" s="14">
        <v>3.8E-3</v>
      </c>
      <c r="E73" s="1">
        <v>11584</v>
      </c>
    </row>
    <row r="74" spans="1:5" x14ac:dyDescent="0.2">
      <c r="A74" t="s">
        <v>102</v>
      </c>
      <c r="C74" t="s">
        <v>89</v>
      </c>
      <c r="D74" s="14">
        <v>3.8E-3</v>
      </c>
      <c r="E74" s="1">
        <v>11460</v>
      </c>
    </row>
    <row r="75" spans="1:5" x14ac:dyDescent="0.2">
      <c r="A75" t="s">
        <v>103</v>
      </c>
      <c r="C75" t="s">
        <v>0</v>
      </c>
      <c r="D75" s="14">
        <v>3.7000000000000002E-3</v>
      </c>
      <c r="E75" s="1">
        <v>11329</v>
      </c>
    </row>
    <row r="76" spans="1:5" x14ac:dyDescent="0.2">
      <c r="A76" t="s">
        <v>104</v>
      </c>
      <c r="C76" t="s">
        <v>42</v>
      </c>
      <c r="D76" s="14">
        <v>3.7000000000000002E-3</v>
      </c>
      <c r="E76" s="1">
        <v>11312</v>
      </c>
    </row>
    <row r="77" spans="1:5" x14ac:dyDescent="0.2">
      <c r="A77" t="s">
        <v>105</v>
      </c>
      <c r="C77" t="s">
        <v>42</v>
      </c>
      <c r="D77" s="14">
        <v>3.7000000000000002E-3</v>
      </c>
      <c r="E77" s="1">
        <v>11083</v>
      </c>
    </row>
    <row r="78" spans="1:5" x14ac:dyDescent="0.2">
      <c r="A78" t="s">
        <v>106</v>
      </c>
      <c r="C78" t="s">
        <v>12</v>
      </c>
      <c r="D78" s="14">
        <v>3.5999999999999999E-3</v>
      </c>
      <c r="E78" s="1">
        <v>11046</v>
      </c>
    </row>
    <row r="79" spans="1:5" x14ac:dyDescent="0.2">
      <c r="A79" t="s">
        <v>107</v>
      </c>
      <c r="C79" t="s">
        <v>12</v>
      </c>
      <c r="D79" s="14">
        <v>3.5999999999999999E-3</v>
      </c>
      <c r="E79" s="1">
        <v>11009</v>
      </c>
    </row>
    <row r="80" spans="1:5" x14ac:dyDescent="0.2">
      <c r="A80" t="s">
        <v>108</v>
      </c>
      <c r="C80" t="s">
        <v>58</v>
      </c>
      <c r="D80" s="14">
        <v>3.5999999999999999E-3</v>
      </c>
      <c r="E80" s="1">
        <v>10903</v>
      </c>
    </row>
    <row r="81" spans="1:9" x14ac:dyDescent="0.2">
      <c r="A81" t="s">
        <v>109</v>
      </c>
      <c r="C81" t="s">
        <v>51</v>
      </c>
      <c r="D81" s="14">
        <v>3.5000000000000001E-3</v>
      </c>
      <c r="E81" s="1">
        <v>10639</v>
      </c>
    </row>
    <row r="82" spans="1:9" x14ac:dyDescent="0.2">
      <c r="A82" t="s">
        <v>110</v>
      </c>
      <c r="C82" t="s">
        <v>14</v>
      </c>
      <c r="D82" s="14">
        <v>3.5000000000000001E-3</v>
      </c>
      <c r="E82" s="1">
        <v>10576</v>
      </c>
    </row>
    <row r="83" spans="1:9" x14ac:dyDescent="0.2">
      <c r="A83" t="s">
        <v>111</v>
      </c>
      <c r="C83" t="s">
        <v>12</v>
      </c>
      <c r="D83" s="14">
        <v>3.3999999999999998E-3</v>
      </c>
      <c r="E83" s="1">
        <v>10416</v>
      </c>
    </row>
    <row r="84" spans="1:9" x14ac:dyDescent="0.2">
      <c r="A84" t="s">
        <v>112</v>
      </c>
      <c r="C84" t="s">
        <v>0</v>
      </c>
      <c r="D84" s="14">
        <v>3.3E-3</v>
      </c>
      <c r="E84" s="1">
        <v>10074</v>
      </c>
    </row>
    <row r="85" spans="1:9" x14ac:dyDescent="0.2">
      <c r="A85" t="s">
        <v>113</v>
      </c>
      <c r="C85" t="s">
        <v>51</v>
      </c>
      <c r="D85" s="14">
        <v>3.3E-3</v>
      </c>
      <c r="E85" s="1">
        <v>9905</v>
      </c>
    </row>
    <row r="86" spans="1:9" x14ac:dyDescent="0.2">
      <c r="A86" t="s">
        <v>114</v>
      </c>
      <c r="C86" t="s">
        <v>51</v>
      </c>
      <c r="D86" s="14">
        <v>3.2000000000000002E-3</v>
      </c>
      <c r="E86" s="1">
        <v>9802</v>
      </c>
    </row>
    <row r="87" spans="1:9" x14ac:dyDescent="0.2">
      <c r="A87" t="s">
        <v>115</v>
      </c>
      <c r="C87" t="s">
        <v>12</v>
      </c>
      <c r="D87" s="14">
        <v>3.0999999999999999E-3</v>
      </c>
      <c r="E87" s="1">
        <v>9523</v>
      </c>
    </row>
    <row r="88" spans="1:9" x14ac:dyDescent="0.2">
      <c r="A88" t="s">
        <v>116</v>
      </c>
      <c r="C88" t="s">
        <v>58</v>
      </c>
      <c r="D88" s="14">
        <v>3.0999999999999999E-3</v>
      </c>
      <c r="E88" s="1">
        <v>9374</v>
      </c>
    </row>
    <row r="89" spans="1:9" x14ac:dyDescent="0.2">
      <c r="A89" t="s">
        <v>117</v>
      </c>
      <c r="C89" t="s">
        <v>42</v>
      </c>
      <c r="D89" s="14">
        <v>3.0999999999999999E-3</v>
      </c>
      <c r="E89" s="1">
        <v>9351</v>
      </c>
    </row>
    <row r="90" spans="1:9" x14ac:dyDescent="0.2">
      <c r="A90" t="s">
        <v>118</v>
      </c>
      <c r="C90" t="s">
        <v>14</v>
      </c>
      <c r="D90" s="14">
        <v>3.0000000000000001E-3</v>
      </c>
      <c r="E90" s="1">
        <v>9147</v>
      </c>
      <c r="I90" t="s">
        <v>1076</v>
      </c>
    </row>
    <row r="91" spans="1:9" x14ac:dyDescent="0.2">
      <c r="A91" t="s">
        <v>119</v>
      </c>
      <c r="C91" t="s">
        <v>28</v>
      </c>
      <c r="D91" s="14">
        <v>2.8999999999999998E-3</v>
      </c>
      <c r="E91" s="1">
        <v>8928</v>
      </c>
    </row>
    <row r="92" spans="1:9" x14ac:dyDescent="0.2">
      <c r="A92" t="s">
        <v>120</v>
      </c>
      <c r="C92" t="s">
        <v>16</v>
      </c>
      <c r="D92" s="14">
        <v>2.8999999999999998E-3</v>
      </c>
      <c r="E92" s="1">
        <v>8842</v>
      </c>
    </row>
    <row r="93" spans="1:9" x14ac:dyDescent="0.2">
      <c r="A93" t="s">
        <v>121</v>
      </c>
      <c r="C93" t="s">
        <v>16</v>
      </c>
      <c r="D93" s="14">
        <v>2.8999999999999998E-3</v>
      </c>
      <c r="E93" s="1">
        <v>8763</v>
      </c>
    </row>
    <row r="94" spans="1:9" x14ac:dyDescent="0.2">
      <c r="A94" t="s">
        <v>122</v>
      </c>
      <c r="C94" t="s">
        <v>0</v>
      </c>
      <c r="D94" s="14">
        <v>2.8999999999999998E-3</v>
      </c>
      <c r="E94" s="1">
        <v>8753</v>
      </c>
    </row>
    <row r="95" spans="1:9" x14ac:dyDescent="0.2">
      <c r="A95" t="s">
        <v>123</v>
      </c>
      <c r="C95" t="s">
        <v>12</v>
      </c>
      <c r="D95" s="14">
        <v>2.8999999999999998E-3</v>
      </c>
      <c r="E95" s="1">
        <v>8724</v>
      </c>
    </row>
    <row r="96" spans="1:9" x14ac:dyDescent="0.2">
      <c r="A96" t="s">
        <v>124</v>
      </c>
      <c r="C96" t="s">
        <v>12</v>
      </c>
      <c r="D96" s="14">
        <v>2.8E-3</v>
      </c>
      <c r="E96" s="1">
        <v>8423</v>
      </c>
    </row>
    <row r="97" spans="1:5" x14ac:dyDescent="0.2">
      <c r="A97" t="s">
        <v>125</v>
      </c>
      <c r="C97" t="s">
        <v>28</v>
      </c>
      <c r="D97" s="14">
        <v>2.7000000000000001E-3</v>
      </c>
      <c r="E97" s="1">
        <v>8335</v>
      </c>
    </row>
    <row r="98" spans="1:5" x14ac:dyDescent="0.2">
      <c r="A98" t="s">
        <v>126</v>
      </c>
      <c r="C98" t="s">
        <v>89</v>
      </c>
      <c r="D98" s="14">
        <v>2.7000000000000001E-3</v>
      </c>
      <c r="E98" s="1">
        <v>8323</v>
      </c>
    </row>
    <row r="99" spans="1:5" x14ac:dyDescent="0.2">
      <c r="A99" t="s">
        <v>127</v>
      </c>
      <c r="C99" t="s">
        <v>128</v>
      </c>
      <c r="D99" s="14">
        <v>2.7000000000000001E-3</v>
      </c>
      <c r="E99" s="1">
        <v>8222</v>
      </c>
    </row>
    <row r="100" spans="1:5" x14ac:dyDescent="0.2">
      <c r="A100" t="s">
        <v>129</v>
      </c>
      <c r="C100" t="s">
        <v>12</v>
      </c>
      <c r="D100" s="14">
        <v>2.7000000000000001E-3</v>
      </c>
      <c r="E100" s="1">
        <v>8151</v>
      </c>
    </row>
    <row r="101" spans="1:5" x14ac:dyDescent="0.2">
      <c r="A101" t="s">
        <v>130</v>
      </c>
      <c r="C101" t="s">
        <v>14</v>
      </c>
      <c r="D101" s="14">
        <v>2.7000000000000001E-3</v>
      </c>
      <c r="E101" s="1">
        <v>8125</v>
      </c>
    </row>
    <row r="102" spans="1:5" x14ac:dyDescent="0.2">
      <c r="A102" t="s">
        <v>131</v>
      </c>
      <c r="C102" t="s">
        <v>89</v>
      </c>
      <c r="D102" s="14">
        <v>2.7000000000000001E-3</v>
      </c>
      <c r="E102" s="1">
        <v>8062</v>
      </c>
    </row>
    <row r="103" spans="1:5" x14ac:dyDescent="0.2">
      <c r="A103" t="s">
        <v>132</v>
      </c>
      <c r="C103" t="s">
        <v>12</v>
      </c>
      <c r="D103" s="14">
        <v>2.5999999999999999E-3</v>
      </c>
      <c r="E103" s="1">
        <v>8008</v>
      </c>
    </row>
    <row r="104" spans="1:5" x14ac:dyDescent="0.2">
      <c r="A104" t="s">
        <v>133</v>
      </c>
      <c r="C104" t="s">
        <v>14</v>
      </c>
      <c r="D104" s="14">
        <v>2.5999999999999999E-3</v>
      </c>
      <c r="E104" s="1">
        <v>8000</v>
      </c>
    </row>
    <row r="105" spans="1:5" x14ac:dyDescent="0.2">
      <c r="A105" t="s">
        <v>134</v>
      </c>
      <c r="C105" t="s">
        <v>16</v>
      </c>
      <c r="D105" s="14">
        <v>2.5999999999999999E-3</v>
      </c>
      <c r="E105" s="1">
        <v>8000</v>
      </c>
    </row>
    <row r="106" spans="1:5" x14ac:dyDescent="0.2">
      <c r="A106" t="s">
        <v>135</v>
      </c>
      <c r="C106" t="s">
        <v>16</v>
      </c>
      <c r="D106" s="14">
        <v>2.5999999999999999E-3</v>
      </c>
      <c r="E106" s="1">
        <v>7960</v>
      </c>
    </row>
    <row r="107" spans="1:5" x14ac:dyDescent="0.2">
      <c r="A107" t="s">
        <v>136</v>
      </c>
      <c r="C107" t="s">
        <v>0</v>
      </c>
      <c r="D107" s="14">
        <v>2.5999999999999999E-3</v>
      </c>
      <c r="E107" s="1">
        <v>7943</v>
      </c>
    </row>
    <row r="108" spans="1:5" x14ac:dyDescent="0.2">
      <c r="A108" t="s">
        <v>137</v>
      </c>
      <c r="C108" t="s">
        <v>16</v>
      </c>
      <c r="D108" s="14">
        <v>2.5000000000000001E-3</v>
      </c>
      <c r="E108" s="1">
        <v>7677</v>
      </c>
    </row>
    <row r="109" spans="1:5" x14ac:dyDescent="0.2">
      <c r="A109" t="s">
        <v>138</v>
      </c>
      <c r="C109" t="s">
        <v>0</v>
      </c>
      <c r="D109" s="14">
        <v>2.5000000000000001E-3</v>
      </c>
      <c r="E109" s="1">
        <v>7663</v>
      </c>
    </row>
    <row r="110" spans="1:5" x14ac:dyDescent="0.2">
      <c r="A110" t="s">
        <v>139</v>
      </c>
      <c r="C110" t="s">
        <v>0</v>
      </c>
      <c r="D110" s="14">
        <v>2.5000000000000001E-3</v>
      </c>
      <c r="E110" s="1">
        <v>7557</v>
      </c>
    </row>
    <row r="111" spans="1:5" x14ac:dyDescent="0.2">
      <c r="A111" t="s">
        <v>140</v>
      </c>
      <c r="C111" t="s">
        <v>89</v>
      </c>
      <c r="D111" s="14">
        <v>2.5000000000000001E-3</v>
      </c>
      <c r="E111" s="1">
        <v>7480</v>
      </c>
    </row>
    <row r="112" spans="1:5" x14ac:dyDescent="0.2">
      <c r="A112" t="s">
        <v>141</v>
      </c>
      <c r="C112" t="s">
        <v>14</v>
      </c>
      <c r="D112" s="14">
        <v>2.3999999999999998E-3</v>
      </c>
      <c r="E112" s="1">
        <v>7393</v>
      </c>
    </row>
    <row r="113" spans="1:5" x14ac:dyDescent="0.2">
      <c r="A113" t="s">
        <v>142</v>
      </c>
      <c r="C113" t="s">
        <v>128</v>
      </c>
      <c r="D113" s="14">
        <v>2.3999999999999998E-3</v>
      </c>
      <c r="E113" s="1">
        <v>7318</v>
      </c>
    </row>
    <row r="114" spans="1:5" x14ac:dyDescent="0.2">
      <c r="A114" t="s">
        <v>143</v>
      </c>
      <c r="C114" t="s">
        <v>65</v>
      </c>
      <c r="D114" s="14">
        <v>2.3999999999999998E-3</v>
      </c>
      <c r="E114" s="1">
        <v>7174</v>
      </c>
    </row>
    <row r="115" spans="1:5" x14ac:dyDescent="0.2">
      <c r="A115" t="s">
        <v>144</v>
      </c>
      <c r="C115" t="s">
        <v>14</v>
      </c>
      <c r="D115" s="14">
        <v>2.3E-3</v>
      </c>
      <c r="E115" s="1">
        <v>7026</v>
      </c>
    </row>
    <row r="116" spans="1:5" x14ac:dyDescent="0.2">
      <c r="A116" t="s">
        <v>145</v>
      </c>
      <c r="C116" t="s">
        <v>16</v>
      </c>
      <c r="D116" s="14">
        <v>2.3E-3</v>
      </c>
      <c r="E116" s="1">
        <v>6965</v>
      </c>
    </row>
    <row r="117" spans="1:5" x14ac:dyDescent="0.2">
      <c r="A117" t="s">
        <v>146</v>
      </c>
      <c r="C117" t="s">
        <v>65</v>
      </c>
      <c r="D117" s="14">
        <v>2.2000000000000001E-3</v>
      </c>
      <c r="E117" s="1">
        <v>6783</v>
      </c>
    </row>
    <row r="118" spans="1:5" x14ac:dyDescent="0.2">
      <c r="A118" t="s">
        <v>147</v>
      </c>
      <c r="C118" t="s">
        <v>51</v>
      </c>
      <c r="D118" s="14">
        <v>2.2000000000000001E-3</v>
      </c>
      <c r="E118" s="1">
        <v>6749</v>
      </c>
    </row>
    <row r="119" spans="1:5" x14ac:dyDescent="0.2">
      <c r="A119" t="s">
        <v>148</v>
      </c>
      <c r="C119" t="s">
        <v>65</v>
      </c>
      <c r="D119" s="14">
        <v>2.2000000000000001E-3</v>
      </c>
      <c r="E119" s="1">
        <v>6677</v>
      </c>
    </row>
    <row r="120" spans="1:5" x14ac:dyDescent="0.2">
      <c r="A120" t="s">
        <v>149</v>
      </c>
      <c r="C120" t="s">
        <v>16</v>
      </c>
      <c r="D120" s="14">
        <v>2.2000000000000001E-3</v>
      </c>
      <c r="E120" s="1">
        <v>6664</v>
      </c>
    </row>
    <row r="121" spans="1:5" x14ac:dyDescent="0.2">
      <c r="A121" t="s">
        <v>150</v>
      </c>
      <c r="C121" t="s">
        <v>151</v>
      </c>
      <c r="D121" s="14">
        <v>2.2000000000000001E-3</v>
      </c>
      <c r="E121" s="1">
        <v>6574</v>
      </c>
    </row>
    <row r="122" spans="1:5" x14ac:dyDescent="0.2">
      <c r="A122" t="s">
        <v>152</v>
      </c>
      <c r="C122" t="s">
        <v>0</v>
      </c>
      <c r="D122" s="14">
        <v>2.0999999999999999E-3</v>
      </c>
      <c r="E122" s="1">
        <v>6452</v>
      </c>
    </row>
    <row r="123" spans="1:5" x14ac:dyDescent="0.2">
      <c r="A123" t="s">
        <v>153</v>
      </c>
      <c r="C123" t="s">
        <v>12</v>
      </c>
      <c r="D123" s="14">
        <v>2.0999999999999999E-3</v>
      </c>
      <c r="E123" s="1">
        <v>6259</v>
      </c>
    </row>
    <row r="124" spans="1:5" x14ac:dyDescent="0.2">
      <c r="A124" t="s">
        <v>154</v>
      </c>
      <c r="C124" t="s">
        <v>14</v>
      </c>
      <c r="D124" s="14">
        <v>2E-3</v>
      </c>
      <c r="E124" s="1">
        <v>6190</v>
      </c>
    </row>
    <row r="125" spans="1:5" x14ac:dyDescent="0.2">
      <c r="A125" t="s">
        <v>155</v>
      </c>
      <c r="C125" t="s">
        <v>42</v>
      </c>
      <c r="D125" s="14">
        <v>2E-3</v>
      </c>
      <c r="E125" s="1">
        <v>6175</v>
      </c>
    </row>
    <row r="126" spans="1:5" x14ac:dyDescent="0.2">
      <c r="A126" t="s">
        <v>156</v>
      </c>
      <c r="C126" t="s">
        <v>89</v>
      </c>
      <c r="D126" s="14">
        <v>2E-3</v>
      </c>
      <c r="E126" s="1">
        <v>6175</v>
      </c>
    </row>
    <row r="127" spans="1:5" x14ac:dyDescent="0.2">
      <c r="A127" t="s">
        <v>157</v>
      </c>
      <c r="C127" t="s">
        <v>0</v>
      </c>
      <c r="D127" s="14">
        <v>2E-3</v>
      </c>
      <c r="E127" s="1">
        <v>6164</v>
      </c>
    </row>
    <row r="128" spans="1:5" x14ac:dyDescent="0.2">
      <c r="A128" t="s">
        <v>158</v>
      </c>
      <c r="C128" t="s">
        <v>76</v>
      </c>
      <c r="D128" s="14">
        <v>2E-3</v>
      </c>
      <c r="E128" s="1">
        <v>6155</v>
      </c>
    </row>
    <row r="129" spans="1:9" x14ac:dyDescent="0.2">
      <c r="A129" t="s">
        <v>159</v>
      </c>
      <c r="C129" t="s">
        <v>14</v>
      </c>
      <c r="D129" s="14">
        <v>2E-3</v>
      </c>
      <c r="E129" s="1">
        <v>6134</v>
      </c>
    </row>
    <row r="130" spans="1:9" x14ac:dyDescent="0.2">
      <c r="A130" t="s">
        <v>160</v>
      </c>
      <c r="C130" t="s">
        <v>14</v>
      </c>
      <c r="D130" s="14">
        <v>2E-3</v>
      </c>
      <c r="E130" s="1">
        <v>6083</v>
      </c>
    </row>
    <row r="131" spans="1:9" x14ac:dyDescent="0.2">
      <c r="A131" t="s">
        <v>161</v>
      </c>
      <c r="C131" t="s">
        <v>14</v>
      </c>
      <c r="D131" s="14">
        <v>2E-3</v>
      </c>
      <c r="E131" s="1">
        <v>6066</v>
      </c>
    </row>
    <row r="132" spans="1:9" x14ac:dyDescent="0.2">
      <c r="A132" t="s">
        <v>162</v>
      </c>
      <c r="C132" t="s">
        <v>42</v>
      </c>
      <c r="D132" s="14">
        <v>2E-3</v>
      </c>
      <c r="E132" s="1">
        <v>6013</v>
      </c>
    </row>
    <row r="133" spans="1:9" x14ac:dyDescent="0.2">
      <c r="A133" t="s">
        <v>163</v>
      </c>
      <c r="C133" t="s">
        <v>14</v>
      </c>
      <c r="D133" s="14">
        <v>2E-3</v>
      </c>
      <c r="E133" s="1">
        <v>5921</v>
      </c>
    </row>
    <row r="134" spans="1:9" x14ac:dyDescent="0.2">
      <c r="A134" t="s">
        <v>164</v>
      </c>
      <c r="C134" t="s">
        <v>28</v>
      </c>
      <c r="D134" s="14">
        <v>1.9E-3</v>
      </c>
      <c r="E134" s="1">
        <v>5887</v>
      </c>
    </row>
    <row r="135" spans="1:9" x14ac:dyDescent="0.2">
      <c r="A135" t="s">
        <v>165</v>
      </c>
      <c r="C135" t="s">
        <v>58</v>
      </c>
      <c r="D135" s="14">
        <v>1.9E-3</v>
      </c>
      <c r="E135" s="1">
        <v>5859</v>
      </c>
    </row>
    <row r="136" spans="1:9" x14ac:dyDescent="0.2">
      <c r="A136" t="s">
        <v>166</v>
      </c>
      <c r="C136" t="s">
        <v>23</v>
      </c>
      <c r="D136" s="14">
        <v>1.9E-3</v>
      </c>
      <c r="E136" s="1">
        <v>5766</v>
      </c>
    </row>
    <row r="137" spans="1:9" x14ac:dyDescent="0.2">
      <c r="A137" t="s">
        <v>167</v>
      </c>
      <c r="C137" t="s">
        <v>76</v>
      </c>
      <c r="D137" s="14">
        <v>1.9E-3</v>
      </c>
      <c r="E137" s="1">
        <v>5651</v>
      </c>
      <c r="I137" t="s">
        <v>1076</v>
      </c>
    </row>
    <row r="138" spans="1:9" x14ac:dyDescent="0.2">
      <c r="A138" t="s">
        <v>168</v>
      </c>
      <c r="C138" t="s">
        <v>16</v>
      </c>
      <c r="D138" s="14">
        <v>1.9E-3</v>
      </c>
      <c r="E138" s="1">
        <v>5639</v>
      </c>
    </row>
    <row r="139" spans="1:9" x14ac:dyDescent="0.2">
      <c r="A139" t="s">
        <v>169</v>
      </c>
      <c r="C139" t="s">
        <v>14</v>
      </c>
      <c r="D139" s="14">
        <v>1.9E-3</v>
      </c>
      <c r="E139" s="1">
        <v>5624</v>
      </c>
    </row>
    <row r="140" spans="1:9" x14ac:dyDescent="0.2">
      <c r="A140" t="s">
        <v>170</v>
      </c>
      <c r="C140" t="s">
        <v>42</v>
      </c>
      <c r="D140" s="14">
        <v>1.8E-3</v>
      </c>
      <c r="E140" s="1">
        <v>5559</v>
      </c>
    </row>
    <row r="141" spans="1:9" x14ac:dyDescent="0.2">
      <c r="A141" t="s">
        <v>171</v>
      </c>
      <c r="C141" t="s">
        <v>42</v>
      </c>
      <c r="D141" s="14">
        <v>1.8E-3</v>
      </c>
      <c r="E141" s="1">
        <v>5339</v>
      </c>
    </row>
    <row r="142" spans="1:9" x14ac:dyDescent="0.2">
      <c r="A142" t="s">
        <v>172</v>
      </c>
      <c r="C142" t="s">
        <v>28</v>
      </c>
      <c r="D142" s="14">
        <v>1.6999999999999999E-3</v>
      </c>
      <c r="E142" s="1">
        <v>5305</v>
      </c>
    </row>
    <row r="143" spans="1:9" x14ac:dyDescent="0.2">
      <c r="A143" t="s">
        <v>173</v>
      </c>
      <c r="C143" t="s">
        <v>12</v>
      </c>
      <c r="D143" s="14">
        <v>1.6999999999999999E-3</v>
      </c>
      <c r="E143" s="1">
        <v>5273</v>
      </c>
    </row>
    <row r="144" spans="1:9" x14ac:dyDescent="0.2">
      <c r="A144" t="s">
        <v>174</v>
      </c>
      <c r="C144" t="s">
        <v>58</v>
      </c>
      <c r="D144" s="14">
        <v>1.6999999999999999E-3</v>
      </c>
      <c r="E144" s="1">
        <v>5080</v>
      </c>
    </row>
    <row r="145" spans="1:9" x14ac:dyDescent="0.2">
      <c r="A145" t="s">
        <v>175</v>
      </c>
      <c r="C145" t="s">
        <v>14</v>
      </c>
      <c r="D145" s="14">
        <v>1.6999999999999999E-3</v>
      </c>
      <c r="E145" s="1">
        <v>5056</v>
      </c>
    </row>
    <row r="146" spans="1:9" x14ac:dyDescent="0.2">
      <c r="A146" t="s">
        <v>176</v>
      </c>
      <c r="C146" t="s">
        <v>16</v>
      </c>
      <c r="D146" s="14">
        <v>1.6000000000000001E-3</v>
      </c>
      <c r="E146" s="1">
        <v>4992</v>
      </c>
    </row>
    <row r="147" spans="1:9" x14ac:dyDescent="0.2">
      <c r="A147" t="s">
        <v>177</v>
      </c>
      <c r="C147" t="s">
        <v>178</v>
      </c>
      <c r="D147" s="14">
        <v>1.6000000000000001E-3</v>
      </c>
      <c r="E147" s="1">
        <v>4953</v>
      </c>
    </row>
    <row r="148" spans="1:9" x14ac:dyDescent="0.2">
      <c r="A148" t="s">
        <v>179</v>
      </c>
      <c r="C148" t="s">
        <v>28</v>
      </c>
      <c r="D148" s="14">
        <v>1.6000000000000001E-3</v>
      </c>
      <c r="E148" s="1">
        <v>4942</v>
      </c>
    </row>
    <row r="149" spans="1:9" x14ac:dyDescent="0.2">
      <c r="A149" t="s">
        <v>180</v>
      </c>
      <c r="C149" t="s">
        <v>16</v>
      </c>
      <c r="D149" s="14">
        <v>1.6000000000000001E-3</v>
      </c>
      <c r="E149" s="1">
        <v>4940</v>
      </c>
    </row>
    <row r="150" spans="1:9" x14ac:dyDescent="0.2">
      <c r="A150" t="s">
        <v>181</v>
      </c>
      <c r="C150" t="s">
        <v>14</v>
      </c>
      <c r="D150" s="14">
        <v>1.6000000000000001E-3</v>
      </c>
      <c r="E150" s="1">
        <v>4779</v>
      </c>
    </row>
    <row r="151" spans="1:9" x14ac:dyDescent="0.2">
      <c r="A151" t="s">
        <v>182</v>
      </c>
      <c r="C151" t="s">
        <v>76</v>
      </c>
      <c r="D151" s="14">
        <v>1.6000000000000001E-3</v>
      </c>
      <c r="E151" s="1">
        <v>4738</v>
      </c>
      <c r="I151" t="s">
        <v>1076</v>
      </c>
    </row>
    <row r="152" spans="1:9" x14ac:dyDescent="0.2">
      <c r="A152" t="s">
        <v>183</v>
      </c>
      <c r="C152" t="s">
        <v>42</v>
      </c>
      <c r="D152" s="14">
        <v>1.5E-3</v>
      </c>
      <c r="E152" s="1">
        <v>4688</v>
      </c>
    </row>
    <row r="153" spans="1:9" x14ac:dyDescent="0.2">
      <c r="A153" t="s">
        <v>184</v>
      </c>
      <c r="C153" t="s">
        <v>151</v>
      </c>
      <c r="D153" s="14">
        <v>1.5E-3</v>
      </c>
      <c r="E153" s="1">
        <v>4546</v>
      </c>
    </row>
    <row r="154" spans="1:9" x14ac:dyDescent="0.2">
      <c r="A154" t="s">
        <v>185</v>
      </c>
      <c r="C154" t="s">
        <v>128</v>
      </c>
      <c r="D154" s="14">
        <v>1.5E-3</v>
      </c>
      <c r="E154" s="1">
        <v>4542</v>
      </c>
    </row>
    <row r="155" spans="1:9" x14ac:dyDescent="0.2">
      <c r="A155" t="s">
        <v>186</v>
      </c>
      <c r="C155" t="s">
        <v>65</v>
      </c>
      <c r="D155" s="14">
        <v>1.5E-3</v>
      </c>
      <c r="E155" s="1">
        <v>4521</v>
      </c>
    </row>
    <row r="156" spans="1:9" x14ac:dyDescent="0.2">
      <c r="A156" t="s">
        <v>187</v>
      </c>
      <c r="C156" t="s">
        <v>51</v>
      </c>
      <c r="D156" s="14">
        <v>1.5E-3</v>
      </c>
      <c r="E156" s="1">
        <v>4501</v>
      </c>
    </row>
    <row r="157" spans="1:9" x14ac:dyDescent="0.2">
      <c r="A157" t="s">
        <v>188</v>
      </c>
      <c r="C157" t="s">
        <v>0</v>
      </c>
      <c r="D157" s="14">
        <v>1.5E-3</v>
      </c>
      <c r="E157" s="1">
        <v>4492</v>
      </c>
    </row>
    <row r="158" spans="1:9" x14ac:dyDescent="0.2">
      <c r="A158" t="s">
        <v>189</v>
      </c>
      <c r="C158" t="s">
        <v>12</v>
      </c>
      <c r="D158" s="14">
        <v>1.5E-3</v>
      </c>
      <c r="E158" s="1">
        <v>4479</v>
      </c>
    </row>
    <row r="159" spans="1:9" x14ac:dyDescent="0.2">
      <c r="A159" t="s">
        <v>190</v>
      </c>
      <c r="C159" t="s">
        <v>191</v>
      </c>
      <c r="D159" s="14">
        <v>1.5E-3</v>
      </c>
      <c r="E159" s="1">
        <v>4471</v>
      </c>
    </row>
    <row r="160" spans="1:9" x14ac:dyDescent="0.2">
      <c r="A160" t="s">
        <v>192</v>
      </c>
      <c r="C160" t="s">
        <v>178</v>
      </c>
      <c r="D160" s="14">
        <v>1.5E-3</v>
      </c>
      <c r="E160" s="1">
        <v>4430</v>
      </c>
    </row>
    <row r="161" spans="1:5" x14ac:dyDescent="0.2">
      <c r="A161" t="s">
        <v>193</v>
      </c>
      <c r="C161" t="s">
        <v>45</v>
      </c>
      <c r="D161" s="14">
        <v>1.5E-3</v>
      </c>
      <c r="E161" s="1">
        <v>4416</v>
      </c>
    </row>
    <row r="162" spans="1:5" x14ac:dyDescent="0.2">
      <c r="A162" t="s">
        <v>194</v>
      </c>
      <c r="C162" t="s">
        <v>14</v>
      </c>
      <c r="D162" s="14">
        <v>1.5E-3</v>
      </c>
      <c r="E162" s="1">
        <v>4406</v>
      </c>
    </row>
    <row r="163" spans="1:5" x14ac:dyDescent="0.2">
      <c r="A163" t="s">
        <v>195</v>
      </c>
      <c r="C163" t="s">
        <v>14</v>
      </c>
      <c r="D163" s="14">
        <v>1.4E-3</v>
      </c>
      <c r="E163" s="1">
        <v>4350</v>
      </c>
    </row>
    <row r="164" spans="1:5" x14ac:dyDescent="0.2">
      <c r="A164" t="s">
        <v>196</v>
      </c>
      <c r="C164" t="s">
        <v>12</v>
      </c>
      <c r="D164" s="14">
        <v>1.4E-3</v>
      </c>
      <c r="E164" s="1">
        <v>4343</v>
      </c>
    </row>
    <row r="165" spans="1:5" x14ac:dyDescent="0.2">
      <c r="A165" t="s">
        <v>197</v>
      </c>
      <c r="C165" t="s">
        <v>12</v>
      </c>
      <c r="D165" s="14">
        <v>1.4E-3</v>
      </c>
      <c r="E165" s="1">
        <v>4237</v>
      </c>
    </row>
    <row r="166" spans="1:5" x14ac:dyDescent="0.2">
      <c r="A166" t="s">
        <v>198</v>
      </c>
      <c r="C166" t="s">
        <v>48</v>
      </c>
      <c r="D166" s="14">
        <v>1.4E-3</v>
      </c>
      <c r="E166" s="1">
        <v>4220</v>
      </c>
    </row>
    <row r="167" spans="1:5" x14ac:dyDescent="0.2">
      <c r="A167" t="s">
        <v>199</v>
      </c>
      <c r="C167" t="s">
        <v>42</v>
      </c>
      <c r="D167" s="14">
        <v>1.4E-3</v>
      </c>
      <c r="E167" s="1">
        <v>4219</v>
      </c>
    </row>
    <row r="168" spans="1:5" x14ac:dyDescent="0.2">
      <c r="A168" t="s">
        <v>200</v>
      </c>
      <c r="C168" t="s">
        <v>12</v>
      </c>
      <c r="D168" s="14">
        <v>1.4E-3</v>
      </c>
      <c r="E168" s="1">
        <v>4208</v>
      </c>
    </row>
    <row r="169" spans="1:5" x14ac:dyDescent="0.2">
      <c r="A169" t="s">
        <v>201</v>
      </c>
      <c r="C169" t="s">
        <v>128</v>
      </c>
      <c r="D169" s="14">
        <v>1.4E-3</v>
      </c>
      <c r="E169" s="1">
        <v>4126</v>
      </c>
    </row>
    <row r="170" spans="1:5" x14ac:dyDescent="0.2">
      <c r="A170" t="s">
        <v>202</v>
      </c>
      <c r="C170" t="s">
        <v>51</v>
      </c>
      <c r="D170" s="14">
        <v>1.4E-3</v>
      </c>
      <c r="E170" s="1">
        <v>4099</v>
      </c>
    </row>
    <row r="171" spans="1:5" x14ac:dyDescent="0.2">
      <c r="A171" t="s">
        <v>203</v>
      </c>
      <c r="C171" t="s">
        <v>128</v>
      </c>
      <c r="D171" s="14">
        <v>1.2999999999999999E-3</v>
      </c>
      <c r="E171" s="1">
        <v>4046</v>
      </c>
    </row>
    <row r="172" spans="1:5" x14ac:dyDescent="0.2">
      <c r="A172" t="s">
        <v>204</v>
      </c>
      <c r="C172" t="s">
        <v>58</v>
      </c>
      <c r="D172" s="14">
        <v>1.2999999999999999E-3</v>
      </c>
      <c r="E172" s="1">
        <v>3942</v>
      </c>
    </row>
    <row r="173" spans="1:5" x14ac:dyDescent="0.2">
      <c r="A173" t="s">
        <v>205</v>
      </c>
      <c r="C173" t="s">
        <v>48</v>
      </c>
      <c r="D173" s="14">
        <v>1.2999999999999999E-3</v>
      </c>
      <c r="E173" s="1">
        <v>3917</v>
      </c>
    </row>
    <row r="174" spans="1:5" x14ac:dyDescent="0.2">
      <c r="A174" t="s">
        <v>206</v>
      </c>
      <c r="C174" t="s">
        <v>70</v>
      </c>
      <c r="D174" s="14">
        <v>1.2999999999999999E-3</v>
      </c>
      <c r="E174" s="1">
        <v>3906</v>
      </c>
    </row>
    <row r="175" spans="1:5" x14ac:dyDescent="0.2">
      <c r="A175" t="s">
        <v>207</v>
      </c>
      <c r="C175" t="s">
        <v>55</v>
      </c>
      <c r="D175" s="14">
        <v>1.2999999999999999E-3</v>
      </c>
      <c r="E175" s="1">
        <v>3889</v>
      </c>
    </row>
    <row r="176" spans="1:5" x14ac:dyDescent="0.2">
      <c r="A176" t="s">
        <v>208</v>
      </c>
      <c r="C176" t="s">
        <v>12</v>
      </c>
      <c r="D176" s="14">
        <v>1.2999999999999999E-3</v>
      </c>
      <c r="E176" s="1">
        <v>3870</v>
      </c>
    </row>
    <row r="177" spans="1:5" x14ac:dyDescent="0.2">
      <c r="A177" t="s">
        <v>209</v>
      </c>
      <c r="C177" t="s">
        <v>16</v>
      </c>
      <c r="D177" s="14">
        <v>1.2999999999999999E-3</v>
      </c>
      <c r="E177" s="1">
        <v>3844</v>
      </c>
    </row>
    <row r="178" spans="1:5" x14ac:dyDescent="0.2">
      <c r="A178" t="s">
        <v>210</v>
      </c>
      <c r="C178" t="s">
        <v>128</v>
      </c>
      <c r="D178" s="14">
        <v>1.1999999999999999E-3</v>
      </c>
      <c r="E178" s="1">
        <v>3762</v>
      </c>
    </row>
    <row r="179" spans="1:5" x14ac:dyDescent="0.2">
      <c r="A179" t="s">
        <v>211</v>
      </c>
      <c r="C179" t="s">
        <v>12</v>
      </c>
      <c r="D179" s="14">
        <v>1.1999999999999999E-3</v>
      </c>
      <c r="E179" s="1">
        <v>3731</v>
      </c>
    </row>
    <row r="180" spans="1:5" x14ac:dyDescent="0.2">
      <c r="A180" t="s">
        <v>212</v>
      </c>
      <c r="C180" t="s">
        <v>12</v>
      </c>
      <c r="D180" s="14">
        <v>1.1999999999999999E-3</v>
      </c>
      <c r="E180" s="1">
        <v>3696</v>
      </c>
    </row>
    <row r="181" spans="1:5" x14ac:dyDescent="0.2">
      <c r="A181" t="s">
        <v>213</v>
      </c>
      <c r="C181" t="s">
        <v>70</v>
      </c>
      <c r="D181" s="14">
        <v>1.1999999999999999E-3</v>
      </c>
      <c r="E181" s="1">
        <v>3696</v>
      </c>
    </row>
    <row r="182" spans="1:5" x14ac:dyDescent="0.2">
      <c r="A182" t="s">
        <v>214</v>
      </c>
      <c r="C182" t="s">
        <v>70</v>
      </c>
      <c r="D182" s="14">
        <v>1.1999999999999999E-3</v>
      </c>
      <c r="E182" s="1">
        <v>3661</v>
      </c>
    </row>
    <row r="183" spans="1:5" x14ac:dyDescent="0.2">
      <c r="A183" t="s">
        <v>215</v>
      </c>
      <c r="C183" t="s">
        <v>58</v>
      </c>
      <c r="D183" s="14">
        <v>1.1999999999999999E-3</v>
      </c>
      <c r="E183" s="1">
        <v>3653</v>
      </c>
    </row>
    <row r="184" spans="1:5" x14ac:dyDescent="0.2">
      <c r="A184" t="s">
        <v>216</v>
      </c>
      <c r="C184" t="s">
        <v>42</v>
      </c>
      <c r="D184" s="14">
        <v>1.1999999999999999E-3</v>
      </c>
      <c r="E184" s="1">
        <v>3638</v>
      </c>
    </row>
    <row r="185" spans="1:5" x14ac:dyDescent="0.2">
      <c r="A185" t="s">
        <v>217</v>
      </c>
      <c r="C185" t="s">
        <v>14</v>
      </c>
      <c r="D185" s="14">
        <v>1.1999999999999999E-3</v>
      </c>
      <c r="E185" s="1">
        <v>3631</v>
      </c>
    </row>
    <row r="186" spans="1:5" x14ac:dyDescent="0.2">
      <c r="A186" t="s">
        <v>218</v>
      </c>
      <c r="C186" t="s">
        <v>219</v>
      </c>
      <c r="D186" s="14">
        <v>1.1999999999999999E-3</v>
      </c>
      <c r="E186" s="1">
        <v>3624</v>
      </c>
    </row>
    <row r="187" spans="1:5" x14ac:dyDescent="0.2">
      <c r="A187" t="s">
        <v>220</v>
      </c>
      <c r="C187" t="s">
        <v>12</v>
      </c>
      <c r="D187" s="14">
        <v>1.1999999999999999E-3</v>
      </c>
      <c r="E187" s="1">
        <v>3558</v>
      </c>
    </row>
    <row r="188" spans="1:5" x14ac:dyDescent="0.2">
      <c r="A188" t="s">
        <v>221</v>
      </c>
      <c r="C188" t="s">
        <v>12</v>
      </c>
      <c r="D188" s="14">
        <v>1.1000000000000001E-3</v>
      </c>
      <c r="E188" s="1">
        <v>3474</v>
      </c>
    </row>
    <row r="189" spans="1:5" x14ac:dyDescent="0.2">
      <c r="A189" t="s">
        <v>222</v>
      </c>
      <c r="C189" t="s">
        <v>89</v>
      </c>
      <c r="D189" s="14">
        <v>1.1000000000000001E-3</v>
      </c>
      <c r="E189" s="1">
        <v>3460</v>
      </c>
    </row>
    <row r="190" spans="1:5" x14ac:dyDescent="0.2">
      <c r="A190" t="s">
        <v>223</v>
      </c>
      <c r="C190" t="s">
        <v>70</v>
      </c>
      <c r="D190" s="14">
        <v>1.1000000000000001E-3</v>
      </c>
      <c r="E190" s="1">
        <v>3433</v>
      </c>
    </row>
    <row r="191" spans="1:5" x14ac:dyDescent="0.2">
      <c r="A191" t="s">
        <v>224</v>
      </c>
      <c r="C191" t="s">
        <v>89</v>
      </c>
      <c r="D191" s="14">
        <v>1.1000000000000001E-3</v>
      </c>
      <c r="E191" s="1">
        <v>3332</v>
      </c>
    </row>
    <row r="192" spans="1:5" x14ac:dyDescent="0.2">
      <c r="A192" t="s">
        <v>225</v>
      </c>
      <c r="C192" t="s">
        <v>0</v>
      </c>
      <c r="D192" s="14">
        <v>1.1000000000000001E-3</v>
      </c>
      <c r="E192" s="1">
        <v>3319</v>
      </c>
    </row>
    <row r="193" spans="1:5" x14ac:dyDescent="0.2">
      <c r="A193" t="s">
        <v>226</v>
      </c>
      <c r="C193" t="s">
        <v>89</v>
      </c>
      <c r="D193" s="14">
        <v>1.1000000000000001E-3</v>
      </c>
      <c r="E193" s="1">
        <v>3317</v>
      </c>
    </row>
    <row r="194" spans="1:5" x14ac:dyDescent="0.2">
      <c r="A194" t="s">
        <v>227</v>
      </c>
      <c r="C194" t="s">
        <v>12</v>
      </c>
      <c r="D194" s="14">
        <v>1.1000000000000001E-3</v>
      </c>
      <c r="E194" s="1">
        <v>3301</v>
      </c>
    </row>
    <row r="195" spans="1:5" x14ac:dyDescent="0.2">
      <c r="A195" t="s">
        <v>228</v>
      </c>
      <c r="C195" t="s">
        <v>0</v>
      </c>
      <c r="D195" s="14">
        <v>1.1000000000000001E-3</v>
      </c>
      <c r="E195" s="1">
        <v>3265</v>
      </c>
    </row>
    <row r="196" spans="1:5" x14ac:dyDescent="0.2">
      <c r="A196" t="s">
        <v>229</v>
      </c>
      <c r="C196" t="s">
        <v>51</v>
      </c>
      <c r="D196" s="14">
        <v>1.1000000000000001E-3</v>
      </c>
      <c r="E196" s="1">
        <v>3211</v>
      </c>
    </row>
    <row r="197" spans="1:5" x14ac:dyDescent="0.2">
      <c r="A197" t="s">
        <v>230</v>
      </c>
      <c r="C197" t="s">
        <v>70</v>
      </c>
      <c r="D197" s="14">
        <v>1.1000000000000001E-3</v>
      </c>
      <c r="E197" s="1">
        <v>3202</v>
      </c>
    </row>
    <row r="198" spans="1:5" x14ac:dyDescent="0.2">
      <c r="A198" t="s">
        <v>231</v>
      </c>
      <c r="C198" t="s">
        <v>0</v>
      </c>
      <c r="D198" s="14">
        <v>1E-3</v>
      </c>
      <c r="E198" s="1">
        <v>3162</v>
      </c>
    </row>
    <row r="199" spans="1:5" x14ac:dyDescent="0.2">
      <c r="A199" t="s">
        <v>232</v>
      </c>
      <c r="C199" t="s">
        <v>12</v>
      </c>
      <c r="D199" s="14">
        <v>1E-3</v>
      </c>
      <c r="E199" s="1">
        <v>3137</v>
      </c>
    </row>
    <row r="200" spans="1:5" x14ac:dyDescent="0.2">
      <c r="A200" t="s">
        <v>233</v>
      </c>
      <c r="C200" t="s">
        <v>70</v>
      </c>
      <c r="D200" s="14">
        <v>1E-3</v>
      </c>
      <c r="E200" s="1">
        <v>3096</v>
      </c>
    </row>
    <row r="201" spans="1:5" x14ac:dyDescent="0.2">
      <c r="A201" t="s">
        <v>234</v>
      </c>
      <c r="C201" t="s">
        <v>23</v>
      </c>
      <c r="D201" s="14">
        <v>1E-3</v>
      </c>
      <c r="E201" s="1">
        <v>3061</v>
      </c>
    </row>
    <row r="202" spans="1:5" x14ac:dyDescent="0.2">
      <c r="A202" t="s">
        <v>235</v>
      </c>
      <c r="C202" t="s">
        <v>0</v>
      </c>
      <c r="D202" s="14">
        <v>1E-3</v>
      </c>
      <c r="E202" s="1">
        <v>3012</v>
      </c>
    </row>
    <row r="203" spans="1:5" x14ac:dyDescent="0.2">
      <c r="A203" t="s">
        <v>236</v>
      </c>
      <c r="C203" t="s">
        <v>237</v>
      </c>
      <c r="D203" s="14">
        <v>1E-3</v>
      </c>
      <c r="E203" s="1">
        <v>2996</v>
      </c>
    </row>
    <row r="204" spans="1:5" x14ac:dyDescent="0.2">
      <c r="A204" t="s">
        <v>238</v>
      </c>
      <c r="C204" t="s">
        <v>128</v>
      </c>
      <c r="D204" s="14">
        <v>1E-3</v>
      </c>
      <c r="E204" s="1">
        <v>2944</v>
      </c>
    </row>
    <row r="205" spans="1:5" x14ac:dyDescent="0.2">
      <c r="A205" t="s">
        <v>239</v>
      </c>
      <c r="C205" t="s">
        <v>23</v>
      </c>
      <c r="D205" s="14">
        <v>1E-3</v>
      </c>
      <c r="E205" s="1">
        <v>2942</v>
      </c>
    </row>
    <row r="206" spans="1:5" x14ac:dyDescent="0.2">
      <c r="A206" t="s">
        <v>240</v>
      </c>
      <c r="C206" t="s">
        <v>89</v>
      </c>
      <c r="D206" s="14">
        <v>1E-3</v>
      </c>
      <c r="E206" s="1">
        <v>2940</v>
      </c>
    </row>
    <row r="207" spans="1:5" x14ac:dyDescent="0.2">
      <c r="A207" t="s">
        <v>241</v>
      </c>
      <c r="C207" t="s">
        <v>48</v>
      </c>
      <c r="D207" s="14">
        <v>1E-3</v>
      </c>
      <c r="E207" s="1">
        <v>2906</v>
      </c>
    </row>
    <row r="208" spans="1:5" x14ac:dyDescent="0.2">
      <c r="A208" t="s">
        <v>242</v>
      </c>
      <c r="C208" t="s">
        <v>70</v>
      </c>
      <c r="D208" s="14">
        <v>8.9999999999999998E-4</v>
      </c>
      <c r="E208" s="1">
        <v>2877</v>
      </c>
    </row>
    <row r="209" spans="1:5" x14ac:dyDescent="0.2">
      <c r="A209" t="s">
        <v>243</v>
      </c>
      <c r="C209" t="s">
        <v>48</v>
      </c>
      <c r="D209" s="14">
        <v>8.9999999999999998E-4</v>
      </c>
      <c r="E209" s="1">
        <v>2826</v>
      </c>
    </row>
    <row r="210" spans="1:5" x14ac:dyDescent="0.2">
      <c r="A210" t="s">
        <v>244</v>
      </c>
      <c r="C210" t="s">
        <v>70</v>
      </c>
      <c r="D210" s="14">
        <v>8.9999999999999998E-4</v>
      </c>
      <c r="E210" s="1">
        <v>2801</v>
      </c>
    </row>
    <row r="211" spans="1:5" x14ac:dyDescent="0.2">
      <c r="A211" t="s">
        <v>245</v>
      </c>
      <c r="C211" t="s">
        <v>0</v>
      </c>
      <c r="D211" s="14">
        <v>8.9999999999999998E-4</v>
      </c>
      <c r="E211" s="1">
        <v>2735</v>
      </c>
    </row>
    <row r="212" spans="1:5" x14ac:dyDescent="0.2">
      <c r="A212" t="s">
        <v>246</v>
      </c>
      <c r="C212" t="s">
        <v>16</v>
      </c>
      <c r="D212" s="14">
        <v>8.9999999999999998E-4</v>
      </c>
      <c r="E212" s="1">
        <v>2724</v>
      </c>
    </row>
    <row r="213" spans="1:5" x14ac:dyDescent="0.2">
      <c r="A213" t="s">
        <v>247</v>
      </c>
      <c r="C213" t="s">
        <v>14</v>
      </c>
      <c r="D213" s="14">
        <v>8.9999999999999998E-4</v>
      </c>
      <c r="E213" s="1">
        <v>2701</v>
      </c>
    </row>
    <row r="214" spans="1:5" x14ac:dyDescent="0.2">
      <c r="A214" t="s">
        <v>248</v>
      </c>
      <c r="C214" t="s">
        <v>28</v>
      </c>
      <c r="D214" s="14">
        <v>8.9999999999999998E-4</v>
      </c>
      <c r="E214" s="1">
        <v>2658</v>
      </c>
    </row>
    <row r="215" spans="1:5" x14ac:dyDescent="0.2">
      <c r="A215" t="s">
        <v>249</v>
      </c>
      <c r="C215" t="s">
        <v>51</v>
      </c>
      <c r="D215" s="14">
        <v>8.9999999999999998E-4</v>
      </c>
      <c r="E215" s="1">
        <v>2639</v>
      </c>
    </row>
    <row r="216" spans="1:5" x14ac:dyDescent="0.2">
      <c r="A216" t="s">
        <v>250</v>
      </c>
      <c r="C216" t="s">
        <v>70</v>
      </c>
      <c r="D216" s="14">
        <v>8.9999999999999998E-4</v>
      </c>
      <c r="E216" s="1">
        <v>2625</v>
      </c>
    </row>
    <row r="217" spans="1:5" x14ac:dyDescent="0.2">
      <c r="A217" t="s">
        <v>251</v>
      </c>
      <c r="C217" t="s">
        <v>14</v>
      </c>
      <c r="D217" s="14">
        <v>8.9999999999999998E-4</v>
      </c>
      <c r="E217" s="1">
        <v>2620</v>
      </c>
    </row>
    <row r="218" spans="1:5" x14ac:dyDescent="0.2">
      <c r="A218" t="s">
        <v>252</v>
      </c>
      <c r="C218" t="s">
        <v>58</v>
      </c>
      <c r="D218" s="14">
        <v>8.9999999999999998E-4</v>
      </c>
      <c r="E218" s="1">
        <v>2607</v>
      </c>
    </row>
    <row r="219" spans="1:5" x14ac:dyDescent="0.2">
      <c r="A219" t="s">
        <v>253</v>
      </c>
      <c r="C219" t="s">
        <v>237</v>
      </c>
      <c r="D219" s="14">
        <v>8.0000000000000004E-4</v>
      </c>
      <c r="E219" s="1">
        <v>2576</v>
      </c>
    </row>
    <row r="220" spans="1:5" x14ac:dyDescent="0.2">
      <c r="A220" t="s">
        <v>254</v>
      </c>
      <c r="C220" t="s">
        <v>0</v>
      </c>
      <c r="D220" s="14">
        <v>8.0000000000000004E-4</v>
      </c>
      <c r="E220" s="1">
        <v>2545</v>
      </c>
    </row>
    <row r="221" spans="1:5" x14ac:dyDescent="0.2">
      <c r="A221" t="s">
        <v>255</v>
      </c>
      <c r="C221" t="s">
        <v>28</v>
      </c>
      <c r="D221" s="14">
        <v>8.0000000000000004E-4</v>
      </c>
      <c r="E221" s="1">
        <v>2502</v>
      </c>
    </row>
    <row r="222" spans="1:5" x14ac:dyDescent="0.2">
      <c r="A222" t="s">
        <v>256</v>
      </c>
      <c r="C222" t="s">
        <v>178</v>
      </c>
      <c r="D222" s="14">
        <v>8.0000000000000004E-4</v>
      </c>
      <c r="E222" s="1">
        <v>2496</v>
      </c>
    </row>
    <row r="223" spans="1:5" x14ac:dyDescent="0.2">
      <c r="A223" t="s">
        <v>257</v>
      </c>
      <c r="C223" t="s">
        <v>0</v>
      </c>
      <c r="D223" s="14">
        <v>8.0000000000000004E-4</v>
      </c>
      <c r="E223" s="1">
        <v>2485</v>
      </c>
    </row>
    <row r="224" spans="1:5" x14ac:dyDescent="0.2">
      <c r="A224" t="s">
        <v>258</v>
      </c>
      <c r="C224" t="s">
        <v>12</v>
      </c>
      <c r="D224" s="14">
        <v>8.0000000000000004E-4</v>
      </c>
      <c r="E224" s="1">
        <v>2470</v>
      </c>
    </row>
    <row r="225" spans="1:5" x14ac:dyDescent="0.2">
      <c r="A225" t="s">
        <v>259</v>
      </c>
      <c r="C225" t="s">
        <v>42</v>
      </c>
      <c r="D225" s="14">
        <v>8.0000000000000004E-4</v>
      </c>
      <c r="E225" s="1">
        <v>2457</v>
      </c>
    </row>
    <row r="226" spans="1:5" x14ac:dyDescent="0.2">
      <c r="A226" t="s">
        <v>260</v>
      </c>
      <c r="C226" t="s">
        <v>23</v>
      </c>
      <c r="D226" s="14">
        <v>8.0000000000000004E-4</v>
      </c>
      <c r="E226" s="1">
        <v>2429</v>
      </c>
    </row>
    <row r="227" spans="1:5" x14ac:dyDescent="0.2">
      <c r="A227" t="s">
        <v>261</v>
      </c>
      <c r="C227" t="s">
        <v>55</v>
      </c>
      <c r="D227" s="14">
        <v>8.0000000000000004E-4</v>
      </c>
      <c r="E227" s="1">
        <v>2375</v>
      </c>
    </row>
    <row r="228" spans="1:5" x14ac:dyDescent="0.2">
      <c r="A228" t="s">
        <v>262</v>
      </c>
      <c r="C228" t="s">
        <v>178</v>
      </c>
      <c r="D228" s="14">
        <v>8.0000000000000004E-4</v>
      </c>
      <c r="E228" s="1">
        <v>2362</v>
      </c>
    </row>
    <row r="229" spans="1:5" x14ac:dyDescent="0.2">
      <c r="A229" t="s">
        <v>263</v>
      </c>
      <c r="C229" t="s">
        <v>89</v>
      </c>
      <c r="D229" s="14">
        <v>8.0000000000000004E-4</v>
      </c>
      <c r="E229" s="1">
        <v>2354</v>
      </c>
    </row>
    <row r="230" spans="1:5" x14ac:dyDescent="0.2">
      <c r="A230" t="s">
        <v>264</v>
      </c>
      <c r="C230" t="s">
        <v>70</v>
      </c>
      <c r="D230" s="14">
        <v>8.0000000000000004E-4</v>
      </c>
      <c r="E230" s="1">
        <v>2348</v>
      </c>
    </row>
    <row r="231" spans="1:5" x14ac:dyDescent="0.2">
      <c r="A231" t="s">
        <v>265</v>
      </c>
      <c r="C231" t="s">
        <v>23</v>
      </c>
      <c r="D231" s="14">
        <v>8.0000000000000004E-4</v>
      </c>
      <c r="E231" s="1">
        <v>2315</v>
      </c>
    </row>
    <row r="232" spans="1:5" x14ac:dyDescent="0.2">
      <c r="A232" t="s">
        <v>266</v>
      </c>
      <c r="C232" t="s">
        <v>14</v>
      </c>
      <c r="D232" s="14">
        <v>8.0000000000000004E-4</v>
      </c>
      <c r="E232" s="1">
        <v>2289</v>
      </c>
    </row>
    <row r="233" spans="1:5" x14ac:dyDescent="0.2">
      <c r="A233" t="s">
        <v>267</v>
      </c>
      <c r="C233" t="s">
        <v>58</v>
      </c>
      <c r="D233" s="14">
        <v>6.9999999999999999E-4</v>
      </c>
      <c r="E233" s="1">
        <v>2270</v>
      </c>
    </row>
    <row r="234" spans="1:5" x14ac:dyDescent="0.2">
      <c r="A234" t="s">
        <v>268</v>
      </c>
      <c r="C234" t="s">
        <v>42</v>
      </c>
      <c r="D234" s="14">
        <v>6.9999999999999999E-4</v>
      </c>
      <c r="E234" s="1">
        <v>2266</v>
      </c>
    </row>
    <row r="235" spans="1:5" x14ac:dyDescent="0.2">
      <c r="A235" t="s">
        <v>269</v>
      </c>
      <c r="C235" t="s">
        <v>237</v>
      </c>
      <c r="D235" s="14">
        <v>6.9999999999999999E-4</v>
      </c>
      <c r="E235" s="1">
        <v>2205</v>
      </c>
    </row>
    <row r="236" spans="1:5" x14ac:dyDescent="0.2">
      <c r="A236" t="s">
        <v>270</v>
      </c>
      <c r="C236" t="s">
        <v>65</v>
      </c>
      <c r="D236" s="14">
        <v>6.9999999999999999E-4</v>
      </c>
      <c r="E236" s="1">
        <v>2179</v>
      </c>
    </row>
    <row r="237" spans="1:5" x14ac:dyDescent="0.2">
      <c r="A237" t="s">
        <v>271</v>
      </c>
      <c r="C237" t="s">
        <v>128</v>
      </c>
      <c r="D237" s="14">
        <v>6.9999999999999999E-4</v>
      </c>
      <c r="E237" s="1">
        <v>2179</v>
      </c>
    </row>
    <row r="238" spans="1:5" x14ac:dyDescent="0.2">
      <c r="A238" t="s">
        <v>272</v>
      </c>
      <c r="C238" t="s">
        <v>55</v>
      </c>
      <c r="D238" s="14">
        <v>6.9999999999999999E-4</v>
      </c>
      <c r="E238" s="1">
        <v>2156</v>
      </c>
    </row>
    <row r="239" spans="1:5" x14ac:dyDescent="0.2">
      <c r="A239" t="s">
        <v>273</v>
      </c>
      <c r="C239" t="s">
        <v>42</v>
      </c>
      <c r="D239" s="14">
        <v>6.9999999999999999E-4</v>
      </c>
      <c r="E239" s="1">
        <v>2150</v>
      </c>
    </row>
    <row r="240" spans="1:5" x14ac:dyDescent="0.2">
      <c r="A240" t="s">
        <v>274</v>
      </c>
      <c r="C240" t="s">
        <v>178</v>
      </c>
      <c r="D240" s="14">
        <v>6.9999999999999999E-4</v>
      </c>
      <c r="E240" s="1">
        <v>2145</v>
      </c>
    </row>
    <row r="241" spans="1:5" x14ac:dyDescent="0.2">
      <c r="A241" t="s">
        <v>275</v>
      </c>
      <c r="C241" t="s">
        <v>89</v>
      </c>
      <c r="D241" s="14">
        <v>6.9999999999999999E-4</v>
      </c>
      <c r="E241" s="1">
        <v>2141</v>
      </c>
    </row>
    <row r="242" spans="1:5" x14ac:dyDescent="0.2">
      <c r="A242" t="s">
        <v>276</v>
      </c>
      <c r="C242" t="s">
        <v>42</v>
      </c>
      <c r="D242" s="14">
        <v>6.9999999999999999E-4</v>
      </c>
      <c r="E242" s="1">
        <v>2127</v>
      </c>
    </row>
    <row r="243" spans="1:5" x14ac:dyDescent="0.2">
      <c r="A243" t="s">
        <v>277</v>
      </c>
      <c r="C243" t="s">
        <v>89</v>
      </c>
      <c r="D243" s="14">
        <v>6.9999999999999999E-4</v>
      </c>
      <c r="E243" s="1">
        <v>2075</v>
      </c>
    </row>
    <row r="244" spans="1:5" x14ac:dyDescent="0.2">
      <c r="A244" t="s">
        <v>278</v>
      </c>
      <c r="C244" t="s">
        <v>16</v>
      </c>
      <c r="D244" s="14">
        <v>6.9999999999999999E-4</v>
      </c>
      <c r="E244" s="1">
        <v>2053</v>
      </c>
    </row>
    <row r="245" spans="1:5" x14ac:dyDescent="0.2">
      <c r="A245" t="s">
        <v>279</v>
      </c>
      <c r="C245" t="s">
        <v>48</v>
      </c>
      <c r="D245" s="14">
        <v>6.9999999999999999E-4</v>
      </c>
      <c r="E245" s="1">
        <v>2039</v>
      </c>
    </row>
    <row r="246" spans="1:5" x14ac:dyDescent="0.2">
      <c r="A246" t="s">
        <v>280</v>
      </c>
      <c r="C246" t="s">
        <v>48</v>
      </c>
      <c r="D246" s="14">
        <v>6.9999999999999999E-4</v>
      </c>
      <c r="E246" s="1">
        <v>2026</v>
      </c>
    </row>
    <row r="247" spans="1:5" x14ac:dyDescent="0.2">
      <c r="A247" t="s">
        <v>281</v>
      </c>
      <c r="C247" t="s">
        <v>70</v>
      </c>
      <c r="D247" s="14">
        <v>6.9999999999999999E-4</v>
      </c>
      <c r="E247" s="1">
        <v>1995</v>
      </c>
    </row>
    <row r="248" spans="1:5" x14ac:dyDescent="0.2">
      <c r="A248" t="s">
        <v>282</v>
      </c>
      <c r="C248" t="s">
        <v>55</v>
      </c>
      <c r="D248" s="14">
        <v>6.9999999999999999E-4</v>
      </c>
      <c r="E248" s="1">
        <v>1982</v>
      </c>
    </row>
    <row r="249" spans="1:5" x14ac:dyDescent="0.2">
      <c r="A249" t="s">
        <v>283</v>
      </c>
      <c r="C249" t="s">
        <v>14</v>
      </c>
      <c r="D249" s="14">
        <v>5.9999999999999995E-4</v>
      </c>
      <c r="E249" s="1">
        <v>1938</v>
      </c>
    </row>
    <row r="250" spans="1:5" x14ac:dyDescent="0.2">
      <c r="A250" t="s">
        <v>284</v>
      </c>
      <c r="C250" t="s">
        <v>23</v>
      </c>
      <c r="D250" s="14">
        <v>5.9999999999999995E-4</v>
      </c>
      <c r="E250" s="1">
        <v>1935</v>
      </c>
    </row>
    <row r="251" spans="1:5" x14ac:dyDescent="0.2">
      <c r="A251" t="s">
        <v>285</v>
      </c>
      <c r="C251" t="s">
        <v>45</v>
      </c>
      <c r="D251" s="14">
        <v>5.9999999999999995E-4</v>
      </c>
      <c r="E251" s="1">
        <v>1910</v>
      </c>
    </row>
    <row r="252" spans="1:5" x14ac:dyDescent="0.2">
      <c r="A252" t="s">
        <v>286</v>
      </c>
      <c r="C252" t="s">
        <v>12</v>
      </c>
      <c r="D252" s="14">
        <v>5.9999999999999995E-4</v>
      </c>
      <c r="E252" s="1">
        <v>1904</v>
      </c>
    </row>
    <row r="253" spans="1:5" x14ac:dyDescent="0.2">
      <c r="A253" t="s">
        <v>287</v>
      </c>
      <c r="C253" t="s">
        <v>65</v>
      </c>
      <c r="D253" s="14">
        <v>5.9999999999999995E-4</v>
      </c>
      <c r="E253" s="1">
        <v>1833</v>
      </c>
    </row>
    <row r="254" spans="1:5" x14ac:dyDescent="0.2">
      <c r="A254" t="s">
        <v>288</v>
      </c>
      <c r="C254" t="s">
        <v>12</v>
      </c>
      <c r="D254" s="14">
        <v>5.9999999999999995E-4</v>
      </c>
      <c r="E254" s="1">
        <v>1829</v>
      </c>
    </row>
    <row r="255" spans="1:5" x14ac:dyDescent="0.2">
      <c r="A255" t="s">
        <v>289</v>
      </c>
      <c r="C255" t="s">
        <v>89</v>
      </c>
      <c r="D255" s="14">
        <v>5.9999999999999995E-4</v>
      </c>
      <c r="E255" s="1">
        <v>1829</v>
      </c>
    </row>
    <row r="256" spans="1:5" x14ac:dyDescent="0.2">
      <c r="A256" t="s">
        <v>290</v>
      </c>
      <c r="C256" t="s">
        <v>23</v>
      </c>
      <c r="D256" s="14">
        <v>5.9999999999999995E-4</v>
      </c>
      <c r="E256" s="1">
        <v>1802</v>
      </c>
    </row>
    <row r="257" spans="1:5" x14ac:dyDescent="0.2">
      <c r="A257" t="s">
        <v>291</v>
      </c>
      <c r="C257" t="s">
        <v>12</v>
      </c>
      <c r="D257" s="14">
        <v>5.9999999999999995E-4</v>
      </c>
      <c r="E257" s="1">
        <v>1790</v>
      </c>
    </row>
    <row r="258" spans="1:5" x14ac:dyDescent="0.2">
      <c r="A258" t="s">
        <v>292</v>
      </c>
      <c r="C258" t="s">
        <v>48</v>
      </c>
      <c r="D258" s="14">
        <v>5.9999999999999995E-4</v>
      </c>
      <c r="E258" s="1">
        <v>1785</v>
      </c>
    </row>
    <row r="259" spans="1:5" x14ac:dyDescent="0.2">
      <c r="A259" t="s">
        <v>293</v>
      </c>
      <c r="C259" t="s">
        <v>65</v>
      </c>
      <c r="D259" s="14">
        <v>5.9999999999999995E-4</v>
      </c>
      <c r="E259" s="1">
        <v>1782</v>
      </c>
    </row>
    <row r="260" spans="1:5" x14ac:dyDescent="0.2">
      <c r="A260" t="s">
        <v>294</v>
      </c>
      <c r="C260" t="s">
        <v>42</v>
      </c>
      <c r="D260" s="14">
        <v>5.9999999999999995E-4</v>
      </c>
      <c r="E260" s="1">
        <v>1773</v>
      </c>
    </row>
    <row r="261" spans="1:5" x14ac:dyDescent="0.2">
      <c r="A261" t="s">
        <v>295</v>
      </c>
      <c r="C261" t="s">
        <v>128</v>
      </c>
      <c r="D261" s="14">
        <v>5.9999999999999995E-4</v>
      </c>
      <c r="E261" s="1">
        <v>1769</v>
      </c>
    </row>
    <row r="262" spans="1:5" x14ac:dyDescent="0.2">
      <c r="A262" t="s">
        <v>296</v>
      </c>
      <c r="C262" t="s">
        <v>16</v>
      </c>
      <c r="D262" s="14">
        <v>5.9999999999999995E-4</v>
      </c>
      <c r="E262" s="1">
        <v>1765</v>
      </c>
    </row>
    <row r="263" spans="1:5" x14ac:dyDescent="0.2">
      <c r="A263" t="s">
        <v>297</v>
      </c>
      <c r="C263" t="s">
        <v>28</v>
      </c>
      <c r="D263" s="14">
        <v>5.9999999999999995E-4</v>
      </c>
      <c r="E263" s="1">
        <v>1756</v>
      </c>
    </row>
    <row r="264" spans="1:5" x14ac:dyDescent="0.2">
      <c r="A264" t="s">
        <v>298</v>
      </c>
      <c r="C264" t="s">
        <v>178</v>
      </c>
      <c r="D264" s="14">
        <v>5.9999999999999995E-4</v>
      </c>
      <c r="E264" s="1">
        <v>1750</v>
      </c>
    </row>
    <row r="265" spans="1:5" x14ac:dyDescent="0.2">
      <c r="A265" t="s">
        <v>299</v>
      </c>
      <c r="C265" t="s">
        <v>12</v>
      </c>
      <c r="D265" s="14">
        <v>5.9999999999999995E-4</v>
      </c>
      <c r="E265" s="1">
        <v>1749</v>
      </c>
    </row>
    <row r="266" spans="1:5" x14ac:dyDescent="0.2">
      <c r="A266" t="s">
        <v>300</v>
      </c>
      <c r="C266" t="s">
        <v>0</v>
      </c>
      <c r="D266" s="14">
        <v>5.9999999999999995E-4</v>
      </c>
      <c r="E266" s="1">
        <v>1734</v>
      </c>
    </row>
    <row r="267" spans="1:5" x14ac:dyDescent="0.2">
      <c r="A267" t="s">
        <v>301</v>
      </c>
      <c r="C267" t="s">
        <v>0</v>
      </c>
      <c r="D267" s="14">
        <v>5.9999999999999995E-4</v>
      </c>
      <c r="E267" s="1">
        <v>1696</v>
      </c>
    </row>
    <row r="268" spans="1:5" x14ac:dyDescent="0.2">
      <c r="A268" t="s">
        <v>302</v>
      </c>
      <c r="C268" t="s">
        <v>55</v>
      </c>
      <c r="D268" s="14">
        <v>5.9999999999999995E-4</v>
      </c>
      <c r="E268" s="1">
        <v>1695</v>
      </c>
    </row>
    <row r="269" spans="1:5" x14ac:dyDescent="0.2">
      <c r="A269" t="s">
        <v>303</v>
      </c>
      <c r="C269" t="s">
        <v>89</v>
      </c>
      <c r="D269" s="14">
        <v>5.9999999999999995E-4</v>
      </c>
      <c r="E269" s="1">
        <v>1691</v>
      </c>
    </row>
    <row r="270" spans="1:5" x14ac:dyDescent="0.2">
      <c r="A270" t="s">
        <v>304</v>
      </c>
      <c r="C270" t="s">
        <v>14</v>
      </c>
      <c r="D270" s="14">
        <v>5.9999999999999995E-4</v>
      </c>
      <c r="E270" s="1">
        <v>1689</v>
      </c>
    </row>
    <row r="271" spans="1:5" x14ac:dyDescent="0.2">
      <c r="A271" t="s">
        <v>305</v>
      </c>
      <c r="C271" t="s">
        <v>42</v>
      </c>
      <c r="D271" s="14">
        <v>5.9999999999999995E-4</v>
      </c>
      <c r="E271" s="1">
        <v>1671</v>
      </c>
    </row>
    <row r="272" spans="1:5" x14ac:dyDescent="0.2">
      <c r="A272" t="s">
        <v>306</v>
      </c>
      <c r="C272" t="s">
        <v>55</v>
      </c>
      <c r="D272" s="14">
        <v>5.0000000000000001E-4</v>
      </c>
      <c r="E272" s="1">
        <v>1656</v>
      </c>
    </row>
    <row r="273" spans="1:9" x14ac:dyDescent="0.2">
      <c r="A273" t="s">
        <v>307</v>
      </c>
      <c r="C273" t="s">
        <v>12</v>
      </c>
      <c r="D273" s="14">
        <v>5.0000000000000001E-4</v>
      </c>
      <c r="E273" s="1">
        <v>1651</v>
      </c>
    </row>
    <row r="274" spans="1:9" x14ac:dyDescent="0.2">
      <c r="A274" t="s">
        <v>308</v>
      </c>
      <c r="C274" t="s">
        <v>14</v>
      </c>
      <c r="D274" s="14">
        <v>5.0000000000000001E-4</v>
      </c>
      <c r="E274" s="1">
        <v>1628</v>
      </c>
    </row>
    <row r="275" spans="1:9" x14ac:dyDescent="0.2">
      <c r="A275" t="s">
        <v>309</v>
      </c>
      <c r="C275" t="s">
        <v>28</v>
      </c>
      <c r="D275" s="14">
        <v>5.0000000000000001E-4</v>
      </c>
      <c r="E275" s="1">
        <v>1612</v>
      </c>
    </row>
    <row r="276" spans="1:9" x14ac:dyDescent="0.2">
      <c r="A276" t="s">
        <v>310</v>
      </c>
      <c r="C276" t="s">
        <v>65</v>
      </c>
      <c r="D276" s="14">
        <v>5.0000000000000001E-4</v>
      </c>
      <c r="E276" s="1">
        <v>1605</v>
      </c>
    </row>
    <row r="277" spans="1:9" x14ac:dyDescent="0.2">
      <c r="A277" t="s">
        <v>311</v>
      </c>
      <c r="C277" t="s">
        <v>55</v>
      </c>
      <c r="D277" s="14">
        <v>5.0000000000000001E-4</v>
      </c>
      <c r="E277" s="1">
        <v>1603</v>
      </c>
    </row>
    <row r="278" spans="1:9" x14ac:dyDescent="0.2">
      <c r="A278" t="s">
        <v>312</v>
      </c>
      <c r="C278" t="s">
        <v>14</v>
      </c>
      <c r="D278" s="14">
        <v>5.0000000000000001E-4</v>
      </c>
      <c r="E278" s="1">
        <v>1582</v>
      </c>
    </row>
    <row r="279" spans="1:9" x14ac:dyDescent="0.2">
      <c r="A279" t="s">
        <v>313</v>
      </c>
      <c r="C279" t="s">
        <v>89</v>
      </c>
      <c r="D279" s="14">
        <v>5.0000000000000001E-4</v>
      </c>
      <c r="E279" s="1">
        <v>1574</v>
      </c>
    </row>
    <row r="280" spans="1:9" x14ac:dyDescent="0.2">
      <c r="A280" t="s">
        <v>314</v>
      </c>
      <c r="C280" t="s">
        <v>16</v>
      </c>
      <c r="D280" s="14">
        <v>5.0000000000000001E-4</v>
      </c>
      <c r="E280" s="1">
        <v>1568</v>
      </c>
    </row>
    <row r="281" spans="1:9" x14ac:dyDescent="0.2">
      <c r="A281" t="s">
        <v>315</v>
      </c>
      <c r="C281" t="s">
        <v>76</v>
      </c>
      <c r="D281" s="14">
        <v>5.0000000000000001E-4</v>
      </c>
      <c r="E281" s="1">
        <v>1560</v>
      </c>
      <c r="I281" t="s">
        <v>1076</v>
      </c>
    </row>
    <row r="282" spans="1:9" x14ac:dyDescent="0.2">
      <c r="A282" t="s">
        <v>316</v>
      </c>
      <c r="C282" t="s">
        <v>76</v>
      </c>
      <c r="D282" s="14">
        <v>5.0000000000000001E-4</v>
      </c>
      <c r="E282" s="1">
        <v>1556</v>
      </c>
      <c r="I282" t="s">
        <v>1076</v>
      </c>
    </row>
    <row r="283" spans="1:9" x14ac:dyDescent="0.2">
      <c r="A283" t="s">
        <v>317</v>
      </c>
      <c r="C283" t="s">
        <v>76</v>
      </c>
      <c r="D283" s="14">
        <v>5.0000000000000001E-4</v>
      </c>
      <c r="E283" s="1">
        <v>1539</v>
      </c>
    </row>
    <row r="284" spans="1:9" x14ac:dyDescent="0.2">
      <c r="A284" t="s">
        <v>318</v>
      </c>
      <c r="C284" t="s">
        <v>70</v>
      </c>
      <c r="D284" s="14">
        <v>5.0000000000000001E-4</v>
      </c>
      <c r="E284" s="1">
        <v>1526</v>
      </c>
    </row>
    <row r="285" spans="1:9" x14ac:dyDescent="0.2">
      <c r="A285" t="s">
        <v>319</v>
      </c>
      <c r="C285" t="s">
        <v>89</v>
      </c>
      <c r="D285" s="14">
        <v>5.0000000000000001E-4</v>
      </c>
      <c r="E285" s="1">
        <v>1507</v>
      </c>
    </row>
    <row r="286" spans="1:9" x14ac:dyDescent="0.2">
      <c r="A286" t="s">
        <v>320</v>
      </c>
      <c r="C286" t="s">
        <v>48</v>
      </c>
      <c r="D286" s="14">
        <v>5.0000000000000001E-4</v>
      </c>
      <c r="E286" s="1">
        <v>1472</v>
      </c>
    </row>
    <row r="287" spans="1:9" x14ac:dyDescent="0.2">
      <c r="A287" t="s">
        <v>321</v>
      </c>
      <c r="C287" t="s">
        <v>58</v>
      </c>
      <c r="D287" s="14">
        <v>5.0000000000000001E-4</v>
      </c>
      <c r="E287" s="1">
        <v>1469</v>
      </c>
    </row>
    <row r="288" spans="1:9" x14ac:dyDescent="0.2">
      <c r="A288" t="s">
        <v>322</v>
      </c>
      <c r="C288" t="s">
        <v>178</v>
      </c>
      <c r="D288" s="14">
        <v>5.0000000000000001E-4</v>
      </c>
      <c r="E288" s="1">
        <v>1467</v>
      </c>
    </row>
    <row r="289" spans="1:5" x14ac:dyDescent="0.2">
      <c r="A289" t="s">
        <v>323</v>
      </c>
      <c r="C289" t="s">
        <v>0</v>
      </c>
      <c r="D289" s="14">
        <v>5.0000000000000001E-4</v>
      </c>
      <c r="E289" s="1">
        <v>1456</v>
      </c>
    </row>
    <row r="290" spans="1:5" x14ac:dyDescent="0.2">
      <c r="A290" t="s">
        <v>324</v>
      </c>
      <c r="C290" t="s">
        <v>55</v>
      </c>
      <c r="D290" s="14">
        <v>5.0000000000000001E-4</v>
      </c>
      <c r="E290" s="1">
        <v>1436</v>
      </c>
    </row>
    <row r="291" spans="1:5" x14ac:dyDescent="0.2">
      <c r="A291" t="s">
        <v>325</v>
      </c>
      <c r="C291" t="s">
        <v>70</v>
      </c>
      <c r="D291" s="14">
        <v>5.0000000000000001E-4</v>
      </c>
      <c r="E291" s="1">
        <v>1433</v>
      </c>
    </row>
    <row r="292" spans="1:5" x14ac:dyDescent="0.2">
      <c r="A292" t="s">
        <v>326</v>
      </c>
      <c r="C292" t="s">
        <v>58</v>
      </c>
      <c r="D292" s="14">
        <v>5.0000000000000001E-4</v>
      </c>
      <c r="E292" s="1">
        <v>1422</v>
      </c>
    </row>
    <row r="293" spans="1:5" x14ac:dyDescent="0.2">
      <c r="A293" t="s">
        <v>327</v>
      </c>
      <c r="C293" t="s">
        <v>45</v>
      </c>
      <c r="D293" s="14">
        <v>5.0000000000000001E-4</v>
      </c>
      <c r="E293" s="1">
        <v>1416</v>
      </c>
    </row>
    <row r="294" spans="1:5" x14ac:dyDescent="0.2">
      <c r="A294" t="s">
        <v>328</v>
      </c>
      <c r="C294" t="s">
        <v>128</v>
      </c>
      <c r="D294" s="14">
        <v>5.0000000000000001E-4</v>
      </c>
      <c r="E294" s="1">
        <v>1403</v>
      </c>
    </row>
    <row r="295" spans="1:5" x14ac:dyDescent="0.2">
      <c r="A295" t="s">
        <v>329</v>
      </c>
      <c r="C295" t="s">
        <v>219</v>
      </c>
      <c r="D295" s="14">
        <v>5.0000000000000001E-4</v>
      </c>
      <c r="E295" s="1">
        <v>1395</v>
      </c>
    </row>
    <row r="296" spans="1:5" x14ac:dyDescent="0.2">
      <c r="A296" t="s">
        <v>330</v>
      </c>
      <c r="C296" t="s">
        <v>14</v>
      </c>
      <c r="D296" s="14">
        <v>5.0000000000000001E-4</v>
      </c>
      <c r="E296" s="1">
        <v>1393</v>
      </c>
    </row>
    <row r="297" spans="1:5" x14ac:dyDescent="0.2">
      <c r="A297" t="s">
        <v>331</v>
      </c>
      <c r="C297" t="s">
        <v>14</v>
      </c>
      <c r="D297" s="14">
        <v>5.0000000000000001E-4</v>
      </c>
      <c r="E297" s="1">
        <v>1390</v>
      </c>
    </row>
    <row r="298" spans="1:5" x14ac:dyDescent="0.2">
      <c r="A298" t="s">
        <v>332</v>
      </c>
      <c r="C298" t="s">
        <v>23</v>
      </c>
      <c r="D298" s="14">
        <v>4.0000000000000002E-4</v>
      </c>
      <c r="E298" s="1">
        <v>1358</v>
      </c>
    </row>
    <row r="299" spans="1:5" x14ac:dyDescent="0.2">
      <c r="A299" t="s">
        <v>333</v>
      </c>
      <c r="C299" t="s">
        <v>89</v>
      </c>
      <c r="D299" s="14">
        <v>4.0000000000000002E-4</v>
      </c>
      <c r="E299" s="1">
        <v>1355</v>
      </c>
    </row>
    <row r="300" spans="1:5" x14ac:dyDescent="0.2">
      <c r="A300" t="s">
        <v>334</v>
      </c>
      <c r="C300" t="s">
        <v>76</v>
      </c>
      <c r="D300" s="14">
        <v>4.0000000000000002E-4</v>
      </c>
      <c r="E300" s="1">
        <v>1355</v>
      </c>
    </row>
    <row r="301" spans="1:5" x14ac:dyDescent="0.2">
      <c r="A301" t="s">
        <v>335</v>
      </c>
      <c r="C301" t="s">
        <v>14</v>
      </c>
      <c r="D301" s="14">
        <v>4.0000000000000002E-4</v>
      </c>
      <c r="E301" s="1">
        <v>1352</v>
      </c>
    </row>
    <row r="302" spans="1:5" x14ac:dyDescent="0.2">
      <c r="A302" t="s">
        <v>336</v>
      </c>
      <c r="C302" t="s">
        <v>12</v>
      </c>
      <c r="D302" s="14">
        <v>4.0000000000000002E-4</v>
      </c>
      <c r="E302" s="1">
        <v>1350</v>
      </c>
    </row>
    <row r="303" spans="1:5" x14ac:dyDescent="0.2">
      <c r="A303" t="s">
        <v>337</v>
      </c>
      <c r="C303" t="s">
        <v>89</v>
      </c>
      <c r="D303" s="14">
        <v>4.0000000000000002E-4</v>
      </c>
      <c r="E303" s="1">
        <v>1338</v>
      </c>
    </row>
    <row r="304" spans="1:5" x14ac:dyDescent="0.2">
      <c r="A304" t="s">
        <v>338</v>
      </c>
      <c r="C304" t="s">
        <v>42</v>
      </c>
      <c r="D304" s="14">
        <v>4.0000000000000002E-4</v>
      </c>
      <c r="E304" s="1">
        <v>1337</v>
      </c>
    </row>
    <row r="305" spans="1:5" x14ac:dyDescent="0.2">
      <c r="A305" t="s">
        <v>339</v>
      </c>
      <c r="C305" t="s">
        <v>0</v>
      </c>
      <c r="D305" s="14">
        <v>4.0000000000000002E-4</v>
      </c>
      <c r="E305" s="1">
        <v>1334</v>
      </c>
    </row>
    <row r="306" spans="1:5" x14ac:dyDescent="0.2">
      <c r="A306" t="s">
        <v>340</v>
      </c>
      <c r="C306" t="s">
        <v>55</v>
      </c>
      <c r="D306" s="14">
        <v>4.0000000000000002E-4</v>
      </c>
      <c r="E306" s="1">
        <v>1330</v>
      </c>
    </row>
    <row r="307" spans="1:5" x14ac:dyDescent="0.2">
      <c r="A307" t="s">
        <v>341</v>
      </c>
      <c r="C307" t="s">
        <v>178</v>
      </c>
      <c r="D307" s="14">
        <v>4.0000000000000002E-4</v>
      </c>
      <c r="E307" s="1">
        <v>1329</v>
      </c>
    </row>
    <row r="308" spans="1:5" x14ac:dyDescent="0.2">
      <c r="A308" t="s">
        <v>342</v>
      </c>
      <c r="C308" t="s">
        <v>55</v>
      </c>
      <c r="D308" s="14">
        <v>4.0000000000000002E-4</v>
      </c>
      <c r="E308" s="1">
        <v>1326</v>
      </c>
    </row>
    <row r="309" spans="1:5" x14ac:dyDescent="0.2">
      <c r="A309" t="s">
        <v>343</v>
      </c>
      <c r="C309" t="s">
        <v>0</v>
      </c>
      <c r="D309" s="14">
        <v>4.0000000000000002E-4</v>
      </c>
      <c r="E309" s="1">
        <v>1324</v>
      </c>
    </row>
    <row r="310" spans="1:5" x14ac:dyDescent="0.2">
      <c r="A310" t="s">
        <v>344</v>
      </c>
      <c r="C310" t="s">
        <v>55</v>
      </c>
      <c r="D310" s="14">
        <v>4.0000000000000002E-4</v>
      </c>
      <c r="E310" s="1">
        <v>1308</v>
      </c>
    </row>
    <row r="311" spans="1:5" x14ac:dyDescent="0.2">
      <c r="A311" t="s">
        <v>345</v>
      </c>
      <c r="C311" t="s">
        <v>178</v>
      </c>
      <c r="D311" s="14">
        <v>4.0000000000000002E-4</v>
      </c>
      <c r="E311" s="1">
        <v>1278</v>
      </c>
    </row>
    <row r="312" spans="1:5" x14ac:dyDescent="0.2">
      <c r="A312" t="s">
        <v>346</v>
      </c>
      <c r="C312" t="s">
        <v>178</v>
      </c>
      <c r="D312" s="14">
        <v>4.0000000000000002E-4</v>
      </c>
      <c r="E312" s="1">
        <v>1274</v>
      </c>
    </row>
    <row r="313" spans="1:5" x14ac:dyDescent="0.2">
      <c r="A313" t="s">
        <v>347</v>
      </c>
      <c r="C313" t="s">
        <v>70</v>
      </c>
      <c r="D313" s="14">
        <v>4.0000000000000002E-4</v>
      </c>
      <c r="E313" s="1">
        <v>1265</v>
      </c>
    </row>
    <row r="314" spans="1:5" x14ac:dyDescent="0.2">
      <c r="A314" t="s">
        <v>348</v>
      </c>
      <c r="C314" t="s">
        <v>237</v>
      </c>
      <c r="D314" s="14">
        <v>4.0000000000000002E-4</v>
      </c>
      <c r="E314" s="1">
        <v>1256</v>
      </c>
    </row>
    <row r="315" spans="1:5" x14ac:dyDescent="0.2">
      <c r="A315" t="s">
        <v>349</v>
      </c>
      <c r="C315" t="s">
        <v>16</v>
      </c>
      <c r="D315" s="14">
        <v>4.0000000000000002E-4</v>
      </c>
      <c r="E315" s="1">
        <v>1254</v>
      </c>
    </row>
    <row r="316" spans="1:5" x14ac:dyDescent="0.2">
      <c r="A316" t="s">
        <v>350</v>
      </c>
      <c r="C316" t="s">
        <v>76</v>
      </c>
      <c r="D316" s="14">
        <v>4.0000000000000002E-4</v>
      </c>
      <c r="E316" s="1">
        <v>1252</v>
      </c>
    </row>
    <row r="317" spans="1:5" x14ac:dyDescent="0.2">
      <c r="A317" t="s">
        <v>351</v>
      </c>
      <c r="C317" t="s">
        <v>58</v>
      </c>
      <c r="D317" s="14">
        <v>4.0000000000000002E-4</v>
      </c>
      <c r="E317" s="1">
        <v>1227</v>
      </c>
    </row>
    <row r="318" spans="1:5" x14ac:dyDescent="0.2">
      <c r="A318" t="s">
        <v>352</v>
      </c>
      <c r="C318" t="s">
        <v>58</v>
      </c>
      <c r="D318" s="14">
        <v>4.0000000000000002E-4</v>
      </c>
      <c r="E318" s="1">
        <v>1222</v>
      </c>
    </row>
    <row r="319" spans="1:5" x14ac:dyDescent="0.2">
      <c r="A319" t="s">
        <v>353</v>
      </c>
      <c r="C319" t="s">
        <v>65</v>
      </c>
      <c r="D319" s="14">
        <v>4.0000000000000002E-4</v>
      </c>
      <c r="E319" s="1">
        <v>1219</v>
      </c>
    </row>
    <row r="320" spans="1:5" x14ac:dyDescent="0.2">
      <c r="A320" t="s">
        <v>354</v>
      </c>
      <c r="C320" t="s">
        <v>89</v>
      </c>
      <c r="D320" s="14">
        <v>4.0000000000000002E-4</v>
      </c>
      <c r="E320" s="1">
        <v>1219</v>
      </c>
    </row>
    <row r="321" spans="1:5" x14ac:dyDescent="0.2">
      <c r="A321" t="s">
        <v>355</v>
      </c>
      <c r="C321" t="s">
        <v>42</v>
      </c>
      <c r="D321" s="14">
        <v>4.0000000000000002E-4</v>
      </c>
      <c r="E321" s="1">
        <v>1208</v>
      </c>
    </row>
    <row r="322" spans="1:5" x14ac:dyDescent="0.2">
      <c r="A322" t="s">
        <v>356</v>
      </c>
      <c r="C322" t="s">
        <v>70</v>
      </c>
      <c r="D322" s="14">
        <v>4.0000000000000002E-4</v>
      </c>
      <c r="E322" s="1">
        <v>1202</v>
      </c>
    </row>
    <row r="323" spans="1:5" x14ac:dyDescent="0.2">
      <c r="A323" t="s">
        <v>357</v>
      </c>
      <c r="C323" t="s">
        <v>237</v>
      </c>
      <c r="D323" s="14">
        <v>4.0000000000000002E-4</v>
      </c>
      <c r="E323" s="1">
        <v>1200</v>
      </c>
    </row>
    <row r="324" spans="1:5" x14ac:dyDescent="0.2">
      <c r="A324" t="s">
        <v>358</v>
      </c>
      <c r="C324" t="s">
        <v>55</v>
      </c>
      <c r="D324" s="14">
        <v>4.0000000000000002E-4</v>
      </c>
      <c r="E324" s="1">
        <v>1195</v>
      </c>
    </row>
    <row r="325" spans="1:5" x14ac:dyDescent="0.2">
      <c r="A325" t="s">
        <v>359</v>
      </c>
      <c r="C325" t="s">
        <v>12</v>
      </c>
      <c r="D325" s="14">
        <v>4.0000000000000002E-4</v>
      </c>
      <c r="E325" s="1">
        <v>1193</v>
      </c>
    </row>
    <row r="326" spans="1:5" x14ac:dyDescent="0.2">
      <c r="A326" t="s">
        <v>360</v>
      </c>
      <c r="C326" t="s">
        <v>178</v>
      </c>
      <c r="D326" s="14">
        <v>4.0000000000000002E-4</v>
      </c>
      <c r="E326" s="1">
        <v>1192</v>
      </c>
    </row>
    <row r="327" spans="1:5" x14ac:dyDescent="0.2">
      <c r="A327" t="s">
        <v>361</v>
      </c>
      <c r="C327" t="s">
        <v>16</v>
      </c>
      <c r="D327" s="14">
        <v>4.0000000000000002E-4</v>
      </c>
      <c r="E327" s="1">
        <v>1187</v>
      </c>
    </row>
    <row r="328" spans="1:5" x14ac:dyDescent="0.2">
      <c r="A328" t="s">
        <v>362</v>
      </c>
      <c r="C328" t="s">
        <v>89</v>
      </c>
      <c r="D328" s="14">
        <v>4.0000000000000002E-4</v>
      </c>
      <c r="E328" s="1">
        <v>1186</v>
      </c>
    </row>
    <row r="329" spans="1:5" x14ac:dyDescent="0.2">
      <c r="A329" t="s">
        <v>363</v>
      </c>
      <c r="C329" t="s">
        <v>14</v>
      </c>
      <c r="D329" s="14">
        <v>4.0000000000000002E-4</v>
      </c>
      <c r="E329" s="1">
        <v>1183</v>
      </c>
    </row>
    <row r="330" spans="1:5" x14ac:dyDescent="0.2">
      <c r="A330" t="s">
        <v>364</v>
      </c>
      <c r="C330" t="s">
        <v>51</v>
      </c>
      <c r="D330" s="14">
        <v>4.0000000000000002E-4</v>
      </c>
      <c r="E330" s="1">
        <v>1140</v>
      </c>
    </row>
    <row r="331" spans="1:5" x14ac:dyDescent="0.2">
      <c r="A331" t="s">
        <v>365</v>
      </c>
      <c r="C331" t="s">
        <v>76</v>
      </c>
      <c r="D331" s="14">
        <v>4.0000000000000002E-4</v>
      </c>
      <c r="E331" s="1">
        <v>1129</v>
      </c>
    </row>
    <row r="332" spans="1:5" x14ac:dyDescent="0.2">
      <c r="A332" t="s">
        <v>366</v>
      </c>
      <c r="C332" t="s">
        <v>48</v>
      </c>
      <c r="D332" s="14">
        <v>4.0000000000000002E-4</v>
      </c>
      <c r="E332" s="1">
        <v>1123</v>
      </c>
    </row>
    <row r="333" spans="1:5" x14ac:dyDescent="0.2">
      <c r="A333" t="s">
        <v>367</v>
      </c>
      <c r="C333" t="s">
        <v>16</v>
      </c>
      <c r="D333" s="14">
        <v>4.0000000000000002E-4</v>
      </c>
      <c r="E333" s="1">
        <v>1115</v>
      </c>
    </row>
    <row r="334" spans="1:5" x14ac:dyDescent="0.2">
      <c r="A334" t="s">
        <v>368</v>
      </c>
      <c r="C334" t="s">
        <v>58</v>
      </c>
      <c r="D334" s="14">
        <v>4.0000000000000002E-4</v>
      </c>
      <c r="E334" s="1">
        <v>1106</v>
      </c>
    </row>
    <row r="335" spans="1:5" x14ac:dyDescent="0.2">
      <c r="A335" t="s">
        <v>369</v>
      </c>
      <c r="C335" t="s">
        <v>65</v>
      </c>
      <c r="D335" s="14">
        <v>4.0000000000000002E-4</v>
      </c>
      <c r="E335" s="1">
        <v>1105</v>
      </c>
    </row>
    <row r="336" spans="1:5" x14ac:dyDescent="0.2">
      <c r="A336" t="s">
        <v>370</v>
      </c>
      <c r="C336" t="s">
        <v>40</v>
      </c>
      <c r="D336" s="14">
        <v>4.0000000000000002E-4</v>
      </c>
      <c r="E336" s="1">
        <v>1105</v>
      </c>
    </row>
    <row r="337" spans="1:5" x14ac:dyDescent="0.2">
      <c r="A337" t="s">
        <v>371</v>
      </c>
      <c r="C337" t="s">
        <v>128</v>
      </c>
      <c r="D337" s="14">
        <v>4.0000000000000002E-4</v>
      </c>
      <c r="E337" s="1">
        <v>1074</v>
      </c>
    </row>
    <row r="338" spans="1:5" x14ac:dyDescent="0.2">
      <c r="A338" t="s">
        <v>372</v>
      </c>
      <c r="C338" t="s">
        <v>89</v>
      </c>
      <c r="D338" s="14">
        <v>4.0000000000000002E-4</v>
      </c>
      <c r="E338" s="1">
        <v>1064</v>
      </c>
    </row>
    <row r="339" spans="1:5" x14ac:dyDescent="0.2">
      <c r="A339" t="s">
        <v>373</v>
      </c>
      <c r="C339" t="s">
        <v>55</v>
      </c>
      <c r="D339" s="14">
        <v>2.9999999999999997E-4</v>
      </c>
      <c r="E339" s="1">
        <v>1054</v>
      </c>
    </row>
    <row r="340" spans="1:5" x14ac:dyDescent="0.2">
      <c r="A340" t="s">
        <v>374</v>
      </c>
      <c r="C340" t="s">
        <v>0</v>
      </c>
      <c r="D340" s="14">
        <v>2.9999999999999997E-4</v>
      </c>
      <c r="E340" s="1">
        <v>1053</v>
      </c>
    </row>
    <row r="341" spans="1:5" x14ac:dyDescent="0.2">
      <c r="A341" t="s">
        <v>375</v>
      </c>
      <c r="C341" t="s">
        <v>237</v>
      </c>
      <c r="D341" s="14">
        <v>2.9999999999999997E-4</v>
      </c>
      <c r="E341" s="1">
        <v>1029</v>
      </c>
    </row>
    <row r="342" spans="1:5" x14ac:dyDescent="0.2">
      <c r="A342" t="s">
        <v>376</v>
      </c>
      <c r="C342" t="s">
        <v>62</v>
      </c>
      <c r="D342" s="14">
        <v>2.9999999999999997E-4</v>
      </c>
      <c r="E342" s="1">
        <v>1025</v>
      </c>
    </row>
    <row r="343" spans="1:5" x14ac:dyDescent="0.2">
      <c r="A343" t="s">
        <v>377</v>
      </c>
      <c r="C343" t="s">
        <v>62</v>
      </c>
      <c r="D343" s="14">
        <v>2.9999999999999997E-4</v>
      </c>
      <c r="E343" s="1">
        <v>1021</v>
      </c>
    </row>
    <row r="344" spans="1:5" x14ac:dyDescent="0.2">
      <c r="A344" t="s">
        <v>378</v>
      </c>
      <c r="C344" t="s">
        <v>89</v>
      </c>
      <c r="D344" s="14">
        <v>2.9999999999999997E-4</v>
      </c>
      <c r="E344" s="1">
        <v>1016</v>
      </c>
    </row>
    <row r="345" spans="1:5" x14ac:dyDescent="0.2">
      <c r="A345" t="s">
        <v>379</v>
      </c>
      <c r="C345" t="s">
        <v>42</v>
      </c>
      <c r="D345" s="14">
        <v>2.9999999999999997E-4</v>
      </c>
      <c r="E345" s="1">
        <v>1015</v>
      </c>
    </row>
    <row r="346" spans="1:5" x14ac:dyDescent="0.2">
      <c r="A346" t="s">
        <v>380</v>
      </c>
      <c r="C346" t="s">
        <v>23</v>
      </c>
      <c r="D346" s="14">
        <v>2.9999999999999997E-4</v>
      </c>
      <c r="E346" s="1">
        <v>1010</v>
      </c>
    </row>
    <row r="347" spans="1:5" x14ac:dyDescent="0.2">
      <c r="A347" t="s">
        <v>381</v>
      </c>
      <c r="C347" t="s">
        <v>48</v>
      </c>
      <c r="D347" s="14">
        <v>2.9999999999999997E-4</v>
      </c>
      <c r="E347" s="1">
        <v>1010</v>
      </c>
    </row>
    <row r="348" spans="1:5" x14ac:dyDescent="0.2">
      <c r="A348" t="s">
        <v>382</v>
      </c>
      <c r="C348" t="s">
        <v>23</v>
      </c>
      <c r="D348" s="14">
        <v>2.9999999999999997E-4</v>
      </c>
      <c r="E348" s="1">
        <v>1002</v>
      </c>
    </row>
    <row r="349" spans="1:5" x14ac:dyDescent="0.2">
      <c r="A349" t="s">
        <v>383</v>
      </c>
      <c r="C349" t="s">
        <v>65</v>
      </c>
      <c r="D349" s="14">
        <v>2.9999999999999997E-4</v>
      </c>
      <c r="E349" s="1">
        <v>1000</v>
      </c>
    </row>
    <row r="350" spans="1:5" x14ac:dyDescent="0.2">
      <c r="A350" t="s">
        <v>384</v>
      </c>
      <c r="C350" t="s">
        <v>55</v>
      </c>
      <c r="D350" s="14">
        <v>2.9999999999999997E-4</v>
      </c>
      <c r="E350" s="1">
        <v>988</v>
      </c>
    </row>
    <row r="351" spans="1:5" x14ac:dyDescent="0.2">
      <c r="A351" t="s">
        <v>385</v>
      </c>
      <c r="C351" t="s">
        <v>48</v>
      </c>
      <c r="D351" s="14">
        <v>2.9999999999999997E-4</v>
      </c>
      <c r="E351" s="1">
        <v>985</v>
      </c>
    </row>
    <row r="352" spans="1:5" x14ac:dyDescent="0.2">
      <c r="A352" t="s">
        <v>386</v>
      </c>
      <c r="C352" t="s">
        <v>51</v>
      </c>
      <c r="D352" s="14">
        <v>2.9999999999999997E-4</v>
      </c>
      <c r="E352" s="1">
        <v>982</v>
      </c>
    </row>
    <row r="353" spans="1:5" x14ac:dyDescent="0.2">
      <c r="A353" t="s">
        <v>387</v>
      </c>
      <c r="C353" t="s">
        <v>191</v>
      </c>
      <c r="D353" s="14">
        <v>2.9999999999999997E-4</v>
      </c>
      <c r="E353" s="1">
        <v>982</v>
      </c>
    </row>
    <row r="354" spans="1:5" x14ac:dyDescent="0.2">
      <c r="A354" t="s">
        <v>388</v>
      </c>
      <c r="C354" t="s">
        <v>76</v>
      </c>
      <c r="D354" s="14">
        <v>2.9999999999999997E-4</v>
      </c>
      <c r="E354" s="1">
        <v>974</v>
      </c>
    </row>
    <row r="355" spans="1:5" x14ac:dyDescent="0.2">
      <c r="A355" t="s">
        <v>389</v>
      </c>
      <c r="C355" t="s">
        <v>51</v>
      </c>
      <c r="D355" s="14">
        <v>2.9999999999999997E-4</v>
      </c>
      <c r="E355" s="1">
        <v>972</v>
      </c>
    </row>
    <row r="356" spans="1:5" x14ac:dyDescent="0.2">
      <c r="A356" t="s">
        <v>390</v>
      </c>
      <c r="C356" t="s">
        <v>58</v>
      </c>
      <c r="D356" s="14">
        <v>2.9999999999999997E-4</v>
      </c>
      <c r="E356" s="1">
        <v>955</v>
      </c>
    </row>
    <row r="357" spans="1:5" x14ac:dyDescent="0.2">
      <c r="A357" t="s">
        <v>391</v>
      </c>
      <c r="C357" t="s">
        <v>16</v>
      </c>
      <c r="D357" s="14">
        <v>2.9999999999999997E-4</v>
      </c>
      <c r="E357" s="1">
        <v>943</v>
      </c>
    </row>
    <row r="358" spans="1:5" x14ac:dyDescent="0.2">
      <c r="A358" t="s">
        <v>392</v>
      </c>
      <c r="C358" t="s">
        <v>51</v>
      </c>
      <c r="D358" s="14">
        <v>2.9999999999999997E-4</v>
      </c>
      <c r="E358" s="1">
        <v>936</v>
      </c>
    </row>
    <row r="359" spans="1:5" x14ac:dyDescent="0.2">
      <c r="A359" t="s">
        <v>393</v>
      </c>
      <c r="C359" t="s">
        <v>12</v>
      </c>
      <c r="D359" s="14">
        <v>2.9999999999999997E-4</v>
      </c>
      <c r="E359" s="1">
        <v>932</v>
      </c>
    </row>
    <row r="360" spans="1:5" x14ac:dyDescent="0.2">
      <c r="A360" t="s">
        <v>394</v>
      </c>
      <c r="C360" t="s">
        <v>65</v>
      </c>
      <c r="D360" s="14">
        <v>2.9999999999999997E-4</v>
      </c>
      <c r="E360" s="1">
        <v>922</v>
      </c>
    </row>
    <row r="361" spans="1:5" x14ac:dyDescent="0.2">
      <c r="A361" t="s">
        <v>395</v>
      </c>
      <c r="C361" t="s">
        <v>178</v>
      </c>
      <c r="D361" s="14">
        <v>2.9999999999999997E-4</v>
      </c>
      <c r="E361" s="1">
        <v>922</v>
      </c>
    </row>
    <row r="362" spans="1:5" x14ac:dyDescent="0.2">
      <c r="A362" t="s">
        <v>396</v>
      </c>
      <c r="C362" t="s">
        <v>237</v>
      </c>
      <c r="D362" s="14">
        <v>2.9999999999999997E-4</v>
      </c>
      <c r="E362" s="1">
        <v>920</v>
      </c>
    </row>
    <row r="363" spans="1:5" x14ac:dyDescent="0.2">
      <c r="A363" t="s">
        <v>397</v>
      </c>
      <c r="C363" t="s">
        <v>12</v>
      </c>
      <c r="D363" s="14">
        <v>2.9999999999999997E-4</v>
      </c>
      <c r="E363" s="1">
        <v>907</v>
      </c>
    </row>
    <row r="364" spans="1:5" x14ac:dyDescent="0.2">
      <c r="A364" t="s">
        <v>398</v>
      </c>
      <c r="C364" t="s">
        <v>48</v>
      </c>
      <c r="D364" s="14">
        <v>2.9999999999999997E-4</v>
      </c>
      <c r="E364" s="1">
        <v>896</v>
      </c>
    </row>
    <row r="365" spans="1:5" x14ac:dyDescent="0.2">
      <c r="A365" t="s">
        <v>399</v>
      </c>
      <c r="C365" t="s">
        <v>70</v>
      </c>
      <c r="D365" s="14">
        <v>2.9999999999999997E-4</v>
      </c>
      <c r="E365" s="1">
        <v>879</v>
      </c>
    </row>
    <row r="366" spans="1:5" x14ac:dyDescent="0.2">
      <c r="A366" t="s">
        <v>400</v>
      </c>
      <c r="C366" t="s">
        <v>62</v>
      </c>
      <c r="D366" s="14">
        <v>2.9999999999999997E-4</v>
      </c>
      <c r="E366" s="1">
        <v>878</v>
      </c>
    </row>
    <row r="367" spans="1:5" x14ac:dyDescent="0.2">
      <c r="A367" t="s">
        <v>401</v>
      </c>
      <c r="C367" t="s">
        <v>237</v>
      </c>
      <c r="D367" s="14">
        <v>2.9999999999999997E-4</v>
      </c>
      <c r="E367" s="1">
        <v>861</v>
      </c>
    </row>
    <row r="368" spans="1:5" x14ac:dyDescent="0.2">
      <c r="A368" t="s">
        <v>402</v>
      </c>
      <c r="C368" t="s">
        <v>128</v>
      </c>
      <c r="D368" s="14">
        <v>2.9999999999999997E-4</v>
      </c>
      <c r="E368" s="1">
        <v>855</v>
      </c>
    </row>
    <row r="369" spans="1:5" x14ac:dyDescent="0.2">
      <c r="A369" t="s">
        <v>403</v>
      </c>
      <c r="C369" t="s">
        <v>58</v>
      </c>
      <c r="D369" s="14">
        <v>2.9999999999999997E-4</v>
      </c>
      <c r="E369" s="1">
        <v>851</v>
      </c>
    </row>
    <row r="370" spans="1:5" x14ac:dyDescent="0.2">
      <c r="A370" t="s">
        <v>404</v>
      </c>
      <c r="C370" t="s">
        <v>89</v>
      </c>
      <c r="D370" s="14">
        <v>2.9999999999999997E-4</v>
      </c>
      <c r="E370" s="1">
        <v>846</v>
      </c>
    </row>
    <row r="371" spans="1:5" x14ac:dyDescent="0.2">
      <c r="A371" t="s">
        <v>405</v>
      </c>
      <c r="C371" t="s">
        <v>128</v>
      </c>
      <c r="D371" s="14">
        <v>2.9999999999999997E-4</v>
      </c>
      <c r="E371" s="1">
        <v>844</v>
      </c>
    </row>
    <row r="372" spans="1:5" x14ac:dyDescent="0.2">
      <c r="A372" t="s">
        <v>406</v>
      </c>
      <c r="C372" t="s">
        <v>76</v>
      </c>
      <c r="D372" s="14">
        <v>2.9999999999999997E-4</v>
      </c>
      <c r="E372" s="1">
        <v>840</v>
      </c>
    </row>
    <row r="373" spans="1:5" x14ac:dyDescent="0.2">
      <c r="A373" t="s">
        <v>407</v>
      </c>
      <c r="C373" t="s">
        <v>89</v>
      </c>
      <c r="D373" s="14">
        <v>2.9999999999999997E-4</v>
      </c>
      <c r="E373" s="1">
        <v>838</v>
      </c>
    </row>
    <row r="374" spans="1:5" x14ac:dyDescent="0.2">
      <c r="A374" t="s">
        <v>408</v>
      </c>
      <c r="C374" t="s">
        <v>76</v>
      </c>
      <c r="D374" s="14">
        <v>2.9999999999999997E-4</v>
      </c>
      <c r="E374" s="1">
        <v>836</v>
      </c>
    </row>
    <row r="375" spans="1:5" x14ac:dyDescent="0.2">
      <c r="A375" t="s">
        <v>409</v>
      </c>
      <c r="C375" t="s">
        <v>45</v>
      </c>
      <c r="D375" s="14">
        <v>2.9999999999999997E-4</v>
      </c>
      <c r="E375" s="1">
        <v>828</v>
      </c>
    </row>
    <row r="376" spans="1:5" x14ac:dyDescent="0.2">
      <c r="A376" t="s">
        <v>410</v>
      </c>
      <c r="C376" t="s">
        <v>62</v>
      </c>
      <c r="D376" s="14">
        <v>2.9999999999999997E-4</v>
      </c>
      <c r="E376" s="1">
        <v>820</v>
      </c>
    </row>
    <row r="377" spans="1:5" x14ac:dyDescent="0.2">
      <c r="A377" t="s">
        <v>411</v>
      </c>
      <c r="C377" t="s">
        <v>14</v>
      </c>
      <c r="D377" s="14">
        <v>2.9999999999999997E-4</v>
      </c>
      <c r="E377" s="1">
        <v>809</v>
      </c>
    </row>
    <row r="378" spans="1:5" x14ac:dyDescent="0.2">
      <c r="A378" t="s">
        <v>412</v>
      </c>
      <c r="C378" t="s">
        <v>48</v>
      </c>
      <c r="D378" s="14">
        <v>2.9999999999999997E-4</v>
      </c>
      <c r="E378" s="1">
        <v>809</v>
      </c>
    </row>
    <row r="379" spans="1:5" x14ac:dyDescent="0.2">
      <c r="A379" t="s">
        <v>413</v>
      </c>
      <c r="C379" t="s">
        <v>70</v>
      </c>
      <c r="D379" s="14">
        <v>2.9999999999999997E-4</v>
      </c>
      <c r="E379" s="1">
        <v>808</v>
      </c>
    </row>
    <row r="380" spans="1:5" x14ac:dyDescent="0.2">
      <c r="A380" t="s">
        <v>414</v>
      </c>
      <c r="C380" t="s">
        <v>237</v>
      </c>
      <c r="D380" s="14">
        <v>2.9999999999999997E-4</v>
      </c>
      <c r="E380" s="1">
        <v>804</v>
      </c>
    </row>
    <row r="381" spans="1:5" x14ac:dyDescent="0.2">
      <c r="A381" t="s">
        <v>415</v>
      </c>
      <c r="C381" t="s">
        <v>178</v>
      </c>
      <c r="D381" s="14">
        <v>2.9999999999999997E-4</v>
      </c>
      <c r="E381" s="1">
        <v>798</v>
      </c>
    </row>
    <row r="382" spans="1:5" x14ac:dyDescent="0.2">
      <c r="A382" t="s">
        <v>416</v>
      </c>
      <c r="C382" t="s">
        <v>76</v>
      </c>
      <c r="D382" s="14">
        <v>2.9999999999999997E-4</v>
      </c>
      <c r="E382" s="1">
        <v>782</v>
      </c>
    </row>
    <row r="383" spans="1:5" x14ac:dyDescent="0.2">
      <c r="A383" t="s">
        <v>417</v>
      </c>
      <c r="C383" t="s">
        <v>128</v>
      </c>
      <c r="D383" s="14">
        <v>2.9999999999999997E-4</v>
      </c>
      <c r="E383" s="1">
        <v>782</v>
      </c>
    </row>
    <row r="384" spans="1:5" x14ac:dyDescent="0.2">
      <c r="A384" t="s">
        <v>418</v>
      </c>
      <c r="C384" t="s">
        <v>237</v>
      </c>
      <c r="D384" s="14">
        <v>2.9999999999999997E-4</v>
      </c>
      <c r="E384" s="1">
        <v>779</v>
      </c>
    </row>
    <row r="385" spans="1:5" x14ac:dyDescent="0.2">
      <c r="A385" t="s">
        <v>419</v>
      </c>
      <c r="C385" t="s">
        <v>51</v>
      </c>
      <c r="D385" s="14">
        <v>2.9999999999999997E-4</v>
      </c>
      <c r="E385" s="1">
        <v>773</v>
      </c>
    </row>
    <row r="386" spans="1:5" x14ac:dyDescent="0.2">
      <c r="A386" t="s">
        <v>420</v>
      </c>
      <c r="C386" t="s">
        <v>16</v>
      </c>
      <c r="D386" s="14">
        <v>2.9999999999999997E-4</v>
      </c>
      <c r="E386" s="1">
        <v>770</v>
      </c>
    </row>
    <row r="387" spans="1:5" x14ac:dyDescent="0.2">
      <c r="A387" t="s">
        <v>421</v>
      </c>
      <c r="C387" t="s">
        <v>23</v>
      </c>
      <c r="D387" s="14">
        <v>2.9999999999999997E-4</v>
      </c>
      <c r="E387" s="1">
        <v>767</v>
      </c>
    </row>
    <row r="388" spans="1:5" x14ac:dyDescent="0.2">
      <c r="A388" t="s">
        <v>422</v>
      </c>
      <c r="C388" t="s">
        <v>45</v>
      </c>
      <c r="D388" s="14">
        <v>2.9999999999999997E-4</v>
      </c>
      <c r="E388" s="1">
        <v>767</v>
      </c>
    </row>
    <row r="389" spans="1:5" x14ac:dyDescent="0.2">
      <c r="A389" t="s">
        <v>423</v>
      </c>
      <c r="C389" t="s">
        <v>178</v>
      </c>
      <c r="D389" s="14">
        <v>2.9999999999999997E-4</v>
      </c>
      <c r="E389" s="1">
        <v>766</v>
      </c>
    </row>
    <row r="390" spans="1:5" x14ac:dyDescent="0.2">
      <c r="A390" t="s">
        <v>424</v>
      </c>
      <c r="C390" t="s">
        <v>0</v>
      </c>
      <c r="D390" s="14">
        <v>2.9999999999999997E-4</v>
      </c>
      <c r="E390" s="1">
        <v>760</v>
      </c>
    </row>
    <row r="391" spans="1:5" x14ac:dyDescent="0.2">
      <c r="A391" t="s">
        <v>425</v>
      </c>
      <c r="C391" t="s">
        <v>48</v>
      </c>
      <c r="D391" s="14">
        <v>2.0000000000000001E-4</v>
      </c>
      <c r="E391" s="1">
        <v>757</v>
      </c>
    </row>
    <row r="392" spans="1:5" x14ac:dyDescent="0.2">
      <c r="A392" t="s">
        <v>426</v>
      </c>
      <c r="C392" t="s">
        <v>48</v>
      </c>
      <c r="D392" s="14">
        <v>2.0000000000000001E-4</v>
      </c>
      <c r="E392" s="1">
        <v>756</v>
      </c>
    </row>
    <row r="393" spans="1:5" x14ac:dyDescent="0.2">
      <c r="A393" t="s">
        <v>427</v>
      </c>
      <c r="C393" t="s">
        <v>70</v>
      </c>
      <c r="D393" s="14">
        <v>2.0000000000000001E-4</v>
      </c>
      <c r="E393" s="1">
        <v>753</v>
      </c>
    </row>
    <row r="394" spans="1:5" x14ac:dyDescent="0.2">
      <c r="A394" t="s">
        <v>428</v>
      </c>
      <c r="C394" t="s">
        <v>191</v>
      </c>
      <c r="D394" s="14">
        <v>2.0000000000000001E-4</v>
      </c>
      <c r="E394" s="1">
        <v>753</v>
      </c>
    </row>
    <row r="395" spans="1:5" x14ac:dyDescent="0.2">
      <c r="A395" t="s">
        <v>429</v>
      </c>
      <c r="C395" t="s">
        <v>128</v>
      </c>
      <c r="D395" s="14">
        <v>2.0000000000000001E-4</v>
      </c>
      <c r="E395" s="1">
        <v>751</v>
      </c>
    </row>
    <row r="396" spans="1:5" x14ac:dyDescent="0.2">
      <c r="A396" t="s">
        <v>430</v>
      </c>
      <c r="C396" t="s">
        <v>23</v>
      </c>
      <c r="D396" s="14">
        <v>2.0000000000000001E-4</v>
      </c>
      <c r="E396" s="1">
        <v>745</v>
      </c>
    </row>
    <row r="397" spans="1:5" x14ac:dyDescent="0.2">
      <c r="A397" t="s">
        <v>431</v>
      </c>
      <c r="C397" t="s">
        <v>58</v>
      </c>
      <c r="D397" s="14">
        <v>2.0000000000000001E-4</v>
      </c>
      <c r="E397" s="1">
        <v>742</v>
      </c>
    </row>
    <row r="398" spans="1:5" x14ac:dyDescent="0.2">
      <c r="A398" t="s">
        <v>432</v>
      </c>
      <c r="C398" t="s">
        <v>51</v>
      </c>
      <c r="D398" s="14">
        <v>2.0000000000000001E-4</v>
      </c>
      <c r="E398" s="1">
        <v>735</v>
      </c>
    </row>
    <row r="399" spans="1:5" x14ac:dyDescent="0.2">
      <c r="A399" t="s">
        <v>433</v>
      </c>
      <c r="C399" t="s">
        <v>58</v>
      </c>
      <c r="D399" s="14">
        <v>2.0000000000000001E-4</v>
      </c>
      <c r="E399" s="1">
        <v>735</v>
      </c>
    </row>
    <row r="400" spans="1:5" x14ac:dyDescent="0.2">
      <c r="A400" t="s">
        <v>434</v>
      </c>
      <c r="C400" t="s">
        <v>58</v>
      </c>
      <c r="D400" s="14">
        <v>2.0000000000000001E-4</v>
      </c>
      <c r="E400" s="1">
        <v>732</v>
      </c>
    </row>
    <row r="401" spans="1:5" x14ac:dyDescent="0.2">
      <c r="A401" t="s">
        <v>435</v>
      </c>
      <c r="C401" t="s">
        <v>178</v>
      </c>
      <c r="D401" s="14">
        <v>2.0000000000000001E-4</v>
      </c>
      <c r="E401" s="1">
        <v>726</v>
      </c>
    </row>
    <row r="402" spans="1:5" x14ac:dyDescent="0.2">
      <c r="A402" t="s">
        <v>436</v>
      </c>
      <c r="C402" t="s">
        <v>55</v>
      </c>
      <c r="D402" s="14">
        <v>2.0000000000000001E-4</v>
      </c>
      <c r="E402" s="1">
        <v>716</v>
      </c>
    </row>
    <row r="403" spans="1:5" x14ac:dyDescent="0.2">
      <c r="A403" t="s">
        <v>437</v>
      </c>
      <c r="C403" t="s">
        <v>0</v>
      </c>
      <c r="D403" s="14">
        <v>2.0000000000000001E-4</v>
      </c>
      <c r="E403" s="1">
        <v>708</v>
      </c>
    </row>
    <row r="404" spans="1:5" x14ac:dyDescent="0.2">
      <c r="A404" t="s">
        <v>438</v>
      </c>
      <c r="C404" t="s">
        <v>55</v>
      </c>
      <c r="D404" s="14">
        <v>2.0000000000000001E-4</v>
      </c>
      <c r="E404" s="1">
        <v>705</v>
      </c>
    </row>
    <row r="405" spans="1:5" x14ac:dyDescent="0.2">
      <c r="A405" t="s">
        <v>439</v>
      </c>
      <c r="C405" t="s">
        <v>42</v>
      </c>
      <c r="D405" s="14">
        <v>2.0000000000000001E-4</v>
      </c>
      <c r="E405" s="1">
        <v>700</v>
      </c>
    </row>
    <row r="406" spans="1:5" x14ac:dyDescent="0.2">
      <c r="A406" t="s">
        <v>440</v>
      </c>
      <c r="C406" t="s">
        <v>237</v>
      </c>
      <c r="D406" s="14">
        <v>2.0000000000000001E-4</v>
      </c>
      <c r="E406" s="1">
        <v>700</v>
      </c>
    </row>
    <row r="407" spans="1:5" x14ac:dyDescent="0.2">
      <c r="A407" t="s">
        <v>441</v>
      </c>
      <c r="C407" t="s">
        <v>23</v>
      </c>
      <c r="D407" s="14">
        <v>2.0000000000000001E-4</v>
      </c>
      <c r="E407" s="1">
        <v>697</v>
      </c>
    </row>
    <row r="408" spans="1:5" x14ac:dyDescent="0.2">
      <c r="A408" t="s">
        <v>442</v>
      </c>
      <c r="C408" t="s">
        <v>70</v>
      </c>
      <c r="D408" s="14">
        <v>2.0000000000000001E-4</v>
      </c>
      <c r="E408" s="1">
        <v>697</v>
      </c>
    </row>
    <row r="409" spans="1:5" x14ac:dyDescent="0.2">
      <c r="A409" t="s">
        <v>443</v>
      </c>
      <c r="C409" t="s">
        <v>16</v>
      </c>
      <c r="D409" s="14">
        <v>2.0000000000000001E-4</v>
      </c>
      <c r="E409" s="1">
        <v>697</v>
      </c>
    </row>
    <row r="410" spans="1:5" x14ac:dyDescent="0.2">
      <c r="A410" t="s">
        <v>444</v>
      </c>
      <c r="C410" t="s">
        <v>42</v>
      </c>
      <c r="D410" s="14">
        <v>2.0000000000000001E-4</v>
      </c>
      <c r="E410" s="1">
        <v>692</v>
      </c>
    </row>
    <row r="411" spans="1:5" x14ac:dyDescent="0.2">
      <c r="A411" t="s">
        <v>445</v>
      </c>
      <c r="C411" t="s">
        <v>128</v>
      </c>
      <c r="D411" s="14">
        <v>2.0000000000000001E-4</v>
      </c>
      <c r="E411" s="1">
        <v>688</v>
      </c>
    </row>
    <row r="412" spans="1:5" x14ac:dyDescent="0.2">
      <c r="A412" t="s">
        <v>446</v>
      </c>
      <c r="C412" t="s">
        <v>12</v>
      </c>
      <c r="D412" s="14">
        <v>2.0000000000000001E-4</v>
      </c>
      <c r="E412" s="1">
        <v>683</v>
      </c>
    </row>
    <row r="413" spans="1:5" x14ac:dyDescent="0.2">
      <c r="A413" t="s">
        <v>447</v>
      </c>
      <c r="C413" t="s">
        <v>42</v>
      </c>
      <c r="D413" s="14">
        <v>2.0000000000000001E-4</v>
      </c>
      <c r="E413" s="1">
        <v>675</v>
      </c>
    </row>
    <row r="414" spans="1:5" x14ac:dyDescent="0.2">
      <c r="A414" t="s">
        <v>448</v>
      </c>
      <c r="C414" t="s">
        <v>237</v>
      </c>
      <c r="D414" s="14">
        <v>2.0000000000000001E-4</v>
      </c>
      <c r="E414" s="1">
        <v>671</v>
      </c>
    </row>
    <row r="415" spans="1:5" x14ac:dyDescent="0.2">
      <c r="A415" t="s">
        <v>449</v>
      </c>
      <c r="C415" t="s">
        <v>62</v>
      </c>
      <c r="D415" s="14">
        <v>2.0000000000000001E-4</v>
      </c>
      <c r="E415" s="1">
        <v>663</v>
      </c>
    </row>
    <row r="416" spans="1:5" x14ac:dyDescent="0.2">
      <c r="A416" t="s">
        <v>450</v>
      </c>
      <c r="C416" t="s">
        <v>65</v>
      </c>
      <c r="D416" s="14">
        <v>2.0000000000000001E-4</v>
      </c>
      <c r="E416" s="1">
        <v>661</v>
      </c>
    </row>
    <row r="417" spans="1:5" x14ac:dyDescent="0.2">
      <c r="A417" t="s">
        <v>451</v>
      </c>
      <c r="C417" t="s">
        <v>48</v>
      </c>
      <c r="D417" s="14">
        <v>2.0000000000000001E-4</v>
      </c>
      <c r="E417" s="1">
        <v>658</v>
      </c>
    </row>
    <row r="418" spans="1:5" x14ac:dyDescent="0.2">
      <c r="A418" t="s">
        <v>452</v>
      </c>
      <c r="C418" t="s">
        <v>23</v>
      </c>
      <c r="D418" s="14">
        <v>2.0000000000000001E-4</v>
      </c>
      <c r="E418" s="1">
        <v>657</v>
      </c>
    </row>
    <row r="419" spans="1:5" x14ac:dyDescent="0.2">
      <c r="A419" t="s">
        <v>453</v>
      </c>
      <c r="C419" t="s">
        <v>48</v>
      </c>
      <c r="D419" s="14">
        <v>2.0000000000000001E-4</v>
      </c>
      <c r="E419" s="1">
        <v>657</v>
      </c>
    </row>
    <row r="420" spans="1:5" x14ac:dyDescent="0.2">
      <c r="A420" t="s">
        <v>454</v>
      </c>
      <c r="C420" t="s">
        <v>70</v>
      </c>
      <c r="D420" s="14">
        <v>2.0000000000000001E-4</v>
      </c>
      <c r="E420" s="1">
        <v>657</v>
      </c>
    </row>
    <row r="421" spans="1:5" x14ac:dyDescent="0.2">
      <c r="A421" t="s">
        <v>455</v>
      </c>
      <c r="C421" t="s">
        <v>23</v>
      </c>
      <c r="D421" s="14">
        <v>2.0000000000000001E-4</v>
      </c>
      <c r="E421" s="1">
        <v>649</v>
      </c>
    </row>
    <row r="422" spans="1:5" x14ac:dyDescent="0.2">
      <c r="A422" t="s">
        <v>456</v>
      </c>
      <c r="C422" t="s">
        <v>55</v>
      </c>
      <c r="D422" s="14">
        <v>2.0000000000000001E-4</v>
      </c>
      <c r="E422" s="1">
        <v>647</v>
      </c>
    </row>
    <row r="423" spans="1:5" x14ac:dyDescent="0.2">
      <c r="A423" t="s">
        <v>457</v>
      </c>
      <c r="C423" t="s">
        <v>219</v>
      </c>
      <c r="D423" s="14">
        <v>2.0000000000000001E-4</v>
      </c>
      <c r="E423" s="1">
        <v>646</v>
      </c>
    </row>
    <row r="424" spans="1:5" x14ac:dyDescent="0.2">
      <c r="A424" t="s">
        <v>458</v>
      </c>
      <c r="C424" t="s">
        <v>70</v>
      </c>
      <c r="D424" s="14">
        <v>2.0000000000000001E-4</v>
      </c>
      <c r="E424" s="1">
        <v>640</v>
      </c>
    </row>
    <row r="425" spans="1:5" x14ac:dyDescent="0.2">
      <c r="A425" t="s">
        <v>459</v>
      </c>
      <c r="C425" t="s">
        <v>70</v>
      </c>
      <c r="D425" s="14">
        <v>2.0000000000000001E-4</v>
      </c>
      <c r="E425" s="1">
        <v>638</v>
      </c>
    </row>
    <row r="426" spans="1:5" x14ac:dyDescent="0.2">
      <c r="A426" t="s">
        <v>460</v>
      </c>
      <c r="C426" t="s">
        <v>70</v>
      </c>
      <c r="D426" s="14">
        <v>2.0000000000000001E-4</v>
      </c>
      <c r="E426" s="1">
        <v>637</v>
      </c>
    </row>
    <row r="427" spans="1:5" x14ac:dyDescent="0.2">
      <c r="A427" t="s">
        <v>461</v>
      </c>
      <c r="C427" t="s">
        <v>51</v>
      </c>
      <c r="D427" s="14">
        <v>2.0000000000000001E-4</v>
      </c>
      <c r="E427" s="1">
        <v>636</v>
      </c>
    </row>
    <row r="428" spans="1:5" x14ac:dyDescent="0.2">
      <c r="A428" t="s">
        <v>462</v>
      </c>
      <c r="C428" t="s">
        <v>48</v>
      </c>
      <c r="D428" s="14">
        <v>2.0000000000000001E-4</v>
      </c>
      <c r="E428" s="1">
        <v>633</v>
      </c>
    </row>
    <row r="429" spans="1:5" x14ac:dyDescent="0.2">
      <c r="A429" t="s">
        <v>463</v>
      </c>
      <c r="C429" t="s">
        <v>128</v>
      </c>
      <c r="D429" s="14">
        <v>2.0000000000000001E-4</v>
      </c>
      <c r="E429" s="1">
        <v>628</v>
      </c>
    </row>
    <row r="430" spans="1:5" x14ac:dyDescent="0.2">
      <c r="A430" t="s">
        <v>464</v>
      </c>
      <c r="C430" t="s">
        <v>128</v>
      </c>
      <c r="D430" s="14">
        <v>2.0000000000000001E-4</v>
      </c>
      <c r="E430" s="1">
        <v>628</v>
      </c>
    </row>
    <row r="431" spans="1:5" x14ac:dyDescent="0.2">
      <c r="A431" t="s">
        <v>465</v>
      </c>
      <c r="C431" t="s">
        <v>23</v>
      </c>
      <c r="D431" s="14">
        <v>2.0000000000000001E-4</v>
      </c>
      <c r="E431" s="1">
        <v>627</v>
      </c>
    </row>
    <row r="432" spans="1:5" x14ac:dyDescent="0.2">
      <c r="A432" t="s">
        <v>466</v>
      </c>
      <c r="C432" t="s">
        <v>70</v>
      </c>
      <c r="D432" s="14">
        <v>2.0000000000000001E-4</v>
      </c>
      <c r="E432" s="1">
        <v>626</v>
      </c>
    </row>
    <row r="433" spans="1:5" x14ac:dyDescent="0.2">
      <c r="A433" t="s">
        <v>467</v>
      </c>
      <c r="C433" t="s">
        <v>23</v>
      </c>
      <c r="D433" s="14">
        <v>2.0000000000000001E-4</v>
      </c>
      <c r="E433" s="1">
        <v>622</v>
      </c>
    </row>
    <row r="434" spans="1:5" x14ac:dyDescent="0.2">
      <c r="A434" t="s">
        <v>468</v>
      </c>
      <c r="C434" t="s">
        <v>89</v>
      </c>
      <c r="D434" s="14">
        <v>2.0000000000000001E-4</v>
      </c>
      <c r="E434" s="1">
        <v>621</v>
      </c>
    </row>
    <row r="435" spans="1:5" x14ac:dyDescent="0.2">
      <c r="A435" t="s">
        <v>469</v>
      </c>
      <c r="C435" t="s">
        <v>23</v>
      </c>
      <c r="D435" s="14">
        <v>2.0000000000000001E-4</v>
      </c>
      <c r="E435" s="1">
        <v>619</v>
      </c>
    </row>
    <row r="436" spans="1:5" x14ac:dyDescent="0.2">
      <c r="A436" t="s">
        <v>470</v>
      </c>
      <c r="C436" t="s">
        <v>45</v>
      </c>
      <c r="D436" s="14">
        <v>2.0000000000000001E-4</v>
      </c>
      <c r="E436" s="1">
        <v>617</v>
      </c>
    </row>
    <row r="437" spans="1:5" x14ac:dyDescent="0.2">
      <c r="A437" t="s">
        <v>471</v>
      </c>
      <c r="C437" t="s">
        <v>58</v>
      </c>
      <c r="D437" s="14">
        <v>2.0000000000000001E-4</v>
      </c>
      <c r="E437" s="1">
        <v>616</v>
      </c>
    </row>
    <row r="438" spans="1:5" x14ac:dyDescent="0.2">
      <c r="A438" t="s">
        <v>472</v>
      </c>
      <c r="C438" t="s">
        <v>89</v>
      </c>
      <c r="D438" s="14">
        <v>2.0000000000000001E-4</v>
      </c>
      <c r="E438" s="1">
        <v>615</v>
      </c>
    </row>
    <row r="439" spans="1:5" x14ac:dyDescent="0.2">
      <c r="A439" t="s">
        <v>473</v>
      </c>
      <c r="C439" t="s">
        <v>45</v>
      </c>
      <c r="D439" s="14">
        <v>2.0000000000000001E-4</v>
      </c>
      <c r="E439" s="1">
        <v>613</v>
      </c>
    </row>
    <row r="440" spans="1:5" x14ac:dyDescent="0.2">
      <c r="A440" t="s">
        <v>474</v>
      </c>
      <c r="C440" t="s">
        <v>51</v>
      </c>
      <c r="D440" s="14">
        <v>2.0000000000000001E-4</v>
      </c>
      <c r="E440" s="1">
        <v>610</v>
      </c>
    </row>
    <row r="441" spans="1:5" x14ac:dyDescent="0.2">
      <c r="A441" t="s">
        <v>475</v>
      </c>
      <c r="C441" t="s">
        <v>12</v>
      </c>
      <c r="D441" s="14">
        <v>2.0000000000000001E-4</v>
      </c>
      <c r="E441" s="1">
        <v>609</v>
      </c>
    </row>
    <row r="442" spans="1:5" x14ac:dyDescent="0.2">
      <c r="A442" t="s">
        <v>476</v>
      </c>
      <c r="C442" t="s">
        <v>48</v>
      </c>
      <c r="D442" s="14">
        <v>2.0000000000000001E-4</v>
      </c>
      <c r="E442" s="1">
        <v>607</v>
      </c>
    </row>
    <row r="443" spans="1:5" x14ac:dyDescent="0.2">
      <c r="A443" t="s">
        <v>477</v>
      </c>
      <c r="C443" t="s">
        <v>12</v>
      </c>
      <c r="D443" s="14">
        <v>2.0000000000000001E-4</v>
      </c>
      <c r="E443" s="1">
        <v>605</v>
      </c>
    </row>
    <row r="444" spans="1:5" x14ac:dyDescent="0.2">
      <c r="A444" t="s">
        <v>478</v>
      </c>
      <c r="C444" t="s">
        <v>76</v>
      </c>
      <c r="D444" s="14">
        <v>2.0000000000000001E-4</v>
      </c>
      <c r="E444" s="1">
        <v>602</v>
      </c>
    </row>
    <row r="445" spans="1:5" x14ac:dyDescent="0.2">
      <c r="A445" t="s">
        <v>479</v>
      </c>
      <c r="C445" t="s">
        <v>178</v>
      </c>
      <c r="D445" s="14">
        <v>2.0000000000000001E-4</v>
      </c>
      <c r="E445" s="1">
        <v>600</v>
      </c>
    </row>
    <row r="446" spans="1:5" x14ac:dyDescent="0.2">
      <c r="A446" t="s">
        <v>480</v>
      </c>
      <c r="C446" t="s">
        <v>23</v>
      </c>
      <c r="D446" s="14">
        <v>2.0000000000000001E-4</v>
      </c>
      <c r="E446" s="1">
        <v>599</v>
      </c>
    </row>
    <row r="447" spans="1:5" x14ac:dyDescent="0.2">
      <c r="A447" t="s">
        <v>481</v>
      </c>
      <c r="C447" t="s">
        <v>42</v>
      </c>
      <c r="D447" s="14">
        <v>2.0000000000000001E-4</v>
      </c>
      <c r="E447" s="1">
        <v>599</v>
      </c>
    </row>
    <row r="448" spans="1:5" x14ac:dyDescent="0.2">
      <c r="A448" t="s">
        <v>482</v>
      </c>
      <c r="C448" t="s">
        <v>58</v>
      </c>
      <c r="D448" s="14">
        <v>2.0000000000000001E-4</v>
      </c>
      <c r="E448" s="1">
        <v>598</v>
      </c>
    </row>
    <row r="449" spans="1:5" x14ac:dyDescent="0.2">
      <c r="A449" t="s">
        <v>483</v>
      </c>
      <c r="C449" t="s">
        <v>51</v>
      </c>
      <c r="D449" s="14">
        <v>2.0000000000000001E-4</v>
      </c>
      <c r="E449" s="1">
        <v>593</v>
      </c>
    </row>
    <row r="450" spans="1:5" x14ac:dyDescent="0.2">
      <c r="A450" t="s">
        <v>484</v>
      </c>
      <c r="C450" t="s">
        <v>23</v>
      </c>
      <c r="D450" s="14">
        <v>2.0000000000000001E-4</v>
      </c>
      <c r="E450" s="1">
        <v>592</v>
      </c>
    </row>
    <row r="451" spans="1:5" x14ac:dyDescent="0.2">
      <c r="A451" t="s">
        <v>485</v>
      </c>
      <c r="C451" t="s">
        <v>70</v>
      </c>
      <c r="D451" s="14">
        <v>2.0000000000000001E-4</v>
      </c>
      <c r="E451" s="1">
        <v>589</v>
      </c>
    </row>
    <row r="452" spans="1:5" x14ac:dyDescent="0.2">
      <c r="A452" t="s">
        <v>486</v>
      </c>
      <c r="C452" t="s">
        <v>62</v>
      </c>
      <c r="D452" s="14">
        <v>2.0000000000000001E-4</v>
      </c>
      <c r="E452" s="1">
        <v>583</v>
      </c>
    </row>
    <row r="453" spans="1:5" x14ac:dyDescent="0.2">
      <c r="A453" t="s">
        <v>487</v>
      </c>
      <c r="C453" t="s">
        <v>89</v>
      </c>
      <c r="D453" s="14">
        <v>2.0000000000000001E-4</v>
      </c>
      <c r="E453" s="1">
        <v>577</v>
      </c>
    </row>
    <row r="454" spans="1:5" x14ac:dyDescent="0.2">
      <c r="A454" t="s">
        <v>488</v>
      </c>
      <c r="C454" t="s">
        <v>62</v>
      </c>
      <c r="D454" s="14">
        <v>2.0000000000000001E-4</v>
      </c>
      <c r="E454" s="1">
        <v>574</v>
      </c>
    </row>
    <row r="455" spans="1:5" x14ac:dyDescent="0.2">
      <c r="A455" t="s">
        <v>489</v>
      </c>
      <c r="C455" t="s">
        <v>65</v>
      </c>
      <c r="D455" s="14">
        <v>2.0000000000000001E-4</v>
      </c>
      <c r="E455" s="1">
        <v>568</v>
      </c>
    </row>
    <row r="456" spans="1:5" x14ac:dyDescent="0.2">
      <c r="A456" t="s">
        <v>490</v>
      </c>
      <c r="C456" t="s">
        <v>42</v>
      </c>
      <c r="D456" s="14">
        <v>2.0000000000000001E-4</v>
      </c>
      <c r="E456" s="1">
        <v>565</v>
      </c>
    </row>
    <row r="457" spans="1:5" x14ac:dyDescent="0.2">
      <c r="A457" t="s">
        <v>491</v>
      </c>
      <c r="C457" t="s">
        <v>12</v>
      </c>
      <c r="D457" s="14">
        <v>2.0000000000000001E-4</v>
      </c>
      <c r="E457" s="1">
        <v>565</v>
      </c>
    </row>
    <row r="458" spans="1:5" x14ac:dyDescent="0.2">
      <c r="A458" t="s">
        <v>492</v>
      </c>
      <c r="C458" t="s">
        <v>128</v>
      </c>
      <c r="D458" s="14">
        <v>2.0000000000000001E-4</v>
      </c>
      <c r="E458" s="1">
        <v>565</v>
      </c>
    </row>
    <row r="459" spans="1:5" x14ac:dyDescent="0.2">
      <c r="A459" t="s">
        <v>493</v>
      </c>
      <c r="C459" t="s">
        <v>219</v>
      </c>
      <c r="D459" s="14">
        <v>2.0000000000000001E-4</v>
      </c>
      <c r="E459" s="1">
        <v>556</v>
      </c>
    </row>
    <row r="460" spans="1:5" x14ac:dyDescent="0.2">
      <c r="A460" t="s">
        <v>494</v>
      </c>
      <c r="C460" t="s">
        <v>0</v>
      </c>
      <c r="D460" s="14">
        <v>2.0000000000000001E-4</v>
      </c>
      <c r="E460" s="1">
        <v>553</v>
      </c>
    </row>
    <row r="461" spans="1:5" x14ac:dyDescent="0.2">
      <c r="A461" t="s">
        <v>495</v>
      </c>
      <c r="C461" t="s">
        <v>496</v>
      </c>
      <c r="D461" s="14">
        <v>2.0000000000000001E-4</v>
      </c>
      <c r="E461" s="1">
        <v>552</v>
      </c>
    </row>
    <row r="462" spans="1:5" x14ac:dyDescent="0.2">
      <c r="A462" t="s">
        <v>497</v>
      </c>
      <c r="C462" t="s">
        <v>89</v>
      </c>
      <c r="D462" s="14">
        <v>2.0000000000000001E-4</v>
      </c>
      <c r="E462" s="1">
        <v>551</v>
      </c>
    </row>
    <row r="463" spans="1:5" x14ac:dyDescent="0.2">
      <c r="A463" t="s">
        <v>498</v>
      </c>
      <c r="C463" t="s">
        <v>62</v>
      </c>
      <c r="D463" s="14">
        <v>2.0000000000000001E-4</v>
      </c>
      <c r="E463" s="1">
        <v>548</v>
      </c>
    </row>
    <row r="464" spans="1:5" x14ac:dyDescent="0.2">
      <c r="A464" t="s">
        <v>499</v>
      </c>
      <c r="C464" t="s">
        <v>23</v>
      </c>
      <c r="D464" s="14">
        <v>2.0000000000000001E-4</v>
      </c>
      <c r="E464" s="1">
        <v>544</v>
      </c>
    </row>
    <row r="465" spans="1:5" x14ac:dyDescent="0.2">
      <c r="A465" t="s">
        <v>500</v>
      </c>
      <c r="C465" t="s">
        <v>191</v>
      </c>
      <c r="D465" s="14">
        <v>2.0000000000000001E-4</v>
      </c>
      <c r="E465" s="1">
        <v>544</v>
      </c>
    </row>
    <row r="466" spans="1:5" x14ac:dyDescent="0.2">
      <c r="A466" t="s">
        <v>501</v>
      </c>
      <c r="C466" t="s">
        <v>51</v>
      </c>
      <c r="D466" s="14">
        <v>2.0000000000000001E-4</v>
      </c>
      <c r="E466" s="1">
        <v>543</v>
      </c>
    </row>
    <row r="467" spans="1:5" x14ac:dyDescent="0.2">
      <c r="A467" t="s">
        <v>502</v>
      </c>
      <c r="C467" t="s">
        <v>55</v>
      </c>
      <c r="D467" s="14">
        <v>2.0000000000000001E-4</v>
      </c>
      <c r="E467" s="1">
        <v>543</v>
      </c>
    </row>
    <row r="468" spans="1:5" x14ac:dyDescent="0.2">
      <c r="A468" t="s">
        <v>503</v>
      </c>
      <c r="C468" t="s">
        <v>76</v>
      </c>
      <c r="D468" s="14">
        <v>2.0000000000000001E-4</v>
      </c>
      <c r="E468" s="1">
        <v>541</v>
      </c>
    </row>
    <row r="469" spans="1:5" x14ac:dyDescent="0.2">
      <c r="A469" t="s">
        <v>504</v>
      </c>
      <c r="C469" t="s">
        <v>76</v>
      </c>
      <c r="D469" s="14">
        <v>2.0000000000000001E-4</v>
      </c>
      <c r="E469" s="1">
        <v>541</v>
      </c>
    </row>
    <row r="470" spans="1:5" x14ac:dyDescent="0.2">
      <c r="A470" t="s">
        <v>505</v>
      </c>
      <c r="C470" t="s">
        <v>76</v>
      </c>
      <c r="D470" s="14">
        <v>2.0000000000000001E-4</v>
      </c>
      <c r="E470" s="1">
        <v>541</v>
      </c>
    </row>
    <row r="471" spans="1:5" x14ac:dyDescent="0.2">
      <c r="A471" t="s">
        <v>506</v>
      </c>
      <c r="C471" t="s">
        <v>237</v>
      </c>
      <c r="D471" s="14">
        <v>2.0000000000000001E-4</v>
      </c>
      <c r="E471" s="1">
        <v>541</v>
      </c>
    </row>
    <row r="472" spans="1:5" x14ac:dyDescent="0.2">
      <c r="A472" t="s">
        <v>507</v>
      </c>
      <c r="C472" t="s">
        <v>128</v>
      </c>
      <c r="D472" s="14">
        <v>2.0000000000000001E-4</v>
      </c>
      <c r="E472" s="1">
        <v>538</v>
      </c>
    </row>
    <row r="473" spans="1:5" x14ac:dyDescent="0.2">
      <c r="A473" t="s">
        <v>508</v>
      </c>
      <c r="C473" t="s">
        <v>76</v>
      </c>
      <c r="D473" s="14">
        <v>2.0000000000000001E-4</v>
      </c>
      <c r="E473" s="1">
        <v>532</v>
      </c>
    </row>
    <row r="474" spans="1:5" x14ac:dyDescent="0.2">
      <c r="A474" t="s">
        <v>509</v>
      </c>
      <c r="C474" t="s">
        <v>40</v>
      </c>
      <c r="D474" s="14">
        <v>2.0000000000000001E-4</v>
      </c>
      <c r="E474" s="1">
        <v>532</v>
      </c>
    </row>
    <row r="475" spans="1:5" x14ac:dyDescent="0.2">
      <c r="A475" t="s">
        <v>510</v>
      </c>
      <c r="C475" t="s">
        <v>70</v>
      </c>
      <c r="D475" s="14">
        <v>2.0000000000000001E-4</v>
      </c>
      <c r="E475" s="1">
        <v>527</v>
      </c>
    </row>
    <row r="476" spans="1:5" x14ac:dyDescent="0.2">
      <c r="A476" t="s">
        <v>511</v>
      </c>
      <c r="C476" t="s">
        <v>55</v>
      </c>
      <c r="D476" s="14">
        <v>2.0000000000000001E-4</v>
      </c>
      <c r="E476" s="1">
        <v>526</v>
      </c>
    </row>
    <row r="477" spans="1:5" x14ac:dyDescent="0.2">
      <c r="A477" t="s">
        <v>512</v>
      </c>
      <c r="C477" t="s">
        <v>58</v>
      </c>
      <c r="D477" s="14">
        <v>2.0000000000000001E-4</v>
      </c>
      <c r="E477" s="1">
        <v>524</v>
      </c>
    </row>
    <row r="478" spans="1:5" x14ac:dyDescent="0.2">
      <c r="A478" t="s">
        <v>513</v>
      </c>
      <c r="C478" t="s">
        <v>23</v>
      </c>
      <c r="D478" s="14">
        <v>2.0000000000000001E-4</v>
      </c>
      <c r="E478" s="1">
        <v>523</v>
      </c>
    </row>
    <row r="479" spans="1:5" x14ac:dyDescent="0.2">
      <c r="A479" t="s">
        <v>514</v>
      </c>
      <c r="C479" t="s">
        <v>58</v>
      </c>
      <c r="D479" s="14">
        <v>2.0000000000000001E-4</v>
      </c>
      <c r="E479" s="1">
        <v>521</v>
      </c>
    </row>
    <row r="480" spans="1:5" x14ac:dyDescent="0.2">
      <c r="A480" t="s">
        <v>515</v>
      </c>
      <c r="C480" t="s">
        <v>89</v>
      </c>
      <c r="D480" s="14">
        <v>2.0000000000000001E-4</v>
      </c>
      <c r="E480" s="1">
        <v>520</v>
      </c>
    </row>
    <row r="481" spans="1:5" x14ac:dyDescent="0.2">
      <c r="A481" t="s">
        <v>516</v>
      </c>
      <c r="C481" t="s">
        <v>70</v>
      </c>
      <c r="D481" s="14">
        <v>2.0000000000000001E-4</v>
      </c>
      <c r="E481" s="1">
        <v>519</v>
      </c>
    </row>
    <row r="482" spans="1:5" x14ac:dyDescent="0.2">
      <c r="A482" t="s">
        <v>517</v>
      </c>
      <c r="C482" t="s">
        <v>65</v>
      </c>
      <c r="D482" s="14">
        <v>2.0000000000000001E-4</v>
      </c>
      <c r="E482" s="1">
        <v>519</v>
      </c>
    </row>
    <row r="483" spans="1:5" x14ac:dyDescent="0.2">
      <c r="A483" t="s">
        <v>518</v>
      </c>
      <c r="C483" t="s">
        <v>55</v>
      </c>
      <c r="D483" s="14">
        <v>2.0000000000000001E-4</v>
      </c>
      <c r="E483" s="1">
        <v>517</v>
      </c>
    </row>
    <row r="484" spans="1:5" x14ac:dyDescent="0.2">
      <c r="A484" t="s">
        <v>519</v>
      </c>
      <c r="C484" t="s">
        <v>65</v>
      </c>
      <c r="D484" s="14">
        <v>2.0000000000000001E-4</v>
      </c>
      <c r="E484" s="1">
        <v>515</v>
      </c>
    </row>
    <row r="485" spans="1:5" x14ac:dyDescent="0.2">
      <c r="A485" t="s">
        <v>520</v>
      </c>
      <c r="C485" t="s">
        <v>62</v>
      </c>
      <c r="D485" s="14">
        <v>2.0000000000000001E-4</v>
      </c>
      <c r="E485" s="1">
        <v>513</v>
      </c>
    </row>
    <row r="486" spans="1:5" x14ac:dyDescent="0.2">
      <c r="A486" t="s">
        <v>521</v>
      </c>
      <c r="C486" t="s">
        <v>76</v>
      </c>
      <c r="D486" s="14">
        <v>2.0000000000000001E-4</v>
      </c>
      <c r="E486" s="1">
        <v>512</v>
      </c>
    </row>
    <row r="487" spans="1:5" x14ac:dyDescent="0.2">
      <c r="A487" t="s">
        <v>522</v>
      </c>
      <c r="C487" t="s">
        <v>65</v>
      </c>
      <c r="D487" s="14">
        <v>2.0000000000000001E-4</v>
      </c>
      <c r="E487" s="1">
        <v>510</v>
      </c>
    </row>
    <row r="488" spans="1:5" x14ac:dyDescent="0.2">
      <c r="A488" t="s">
        <v>523</v>
      </c>
      <c r="C488" t="s">
        <v>89</v>
      </c>
      <c r="D488" s="14">
        <v>2.0000000000000001E-4</v>
      </c>
      <c r="E488" s="1">
        <v>508</v>
      </c>
    </row>
    <row r="489" spans="1:5" x14ac:dyDescent="0.2">
      <c r="A489" t="s">
        <v>524</v>
      </c>
      <c r="C489" t="s">
        <v>45</v>
      </c>
      <c r="D489" s="14">
        <v>2.0000000000000001E-4</v>
      </c>
      <c r="E489" s="1">
        <v>505</v>
      </c>
    </row>
    <row r="490" spans="1:5" x14ac:dyDescent="0.2">
      <c r="A490" t="s">
        <v>525</v>
      </c>
      <c r="C490" t="s">
        <v>55</v>
      </c>
      <c r="D490" s="14">
        <v>2.0000000000000001E-4</v>
      </c>
      <c r="E490" s="1">
        <v>504</v>
      </c>
    </row>
    <row r="491" spans="1:5" x14ac:dyDescent="0.2">
      <c r="A491" t="s">
        <v>526</v>
      </c>
      <c r="C491" t="s">
        <v>28</v>
      </c>
      <c r="D491" s="14">
        <v>2.0000000000000001E-4</v>
      </c>
      <c r="E491" s="1">
        <v>503</v>
      </c>
    </row>
    <row r="492" spans="1:5" x14ac:dyDescent="0.2">
      <c r="A492" t="s">
        <v>527</v>
      </c>
      <c r="C492" t="s">
        <v>45</v>
      </c>
      <c r="D492" s="14">
        <v>2.0000000000000001E-4</v>
      </c>
      <c r="E492" s="1">
        <v>501</v>
      </c>
    </row>
    <row r="493" spans="1:5" x14ac:dyDescent="0.2">
      <c r="A493" t="s">
        <v>528</v>
      </c>
      <c r="C493" t="s">
        <v>237</v>
      </c>
      <c r="D493" s="14">
        <v>2.0000000000000001E-4</v>
      </c>
      <c r="E493" s="1">
        <v>501</v>
      </c>
    </row>
    <row r="494" spans="1:5" x14ac:dyDescent="0.2">
      <c r="A494" t="s">
        <v>529</v>
      </c>
      <c r="C494" t="s">
        <v>76</v>
      </c>
      <c r="D494" s="14">
        <v>2.0000000000000001E-4</v>
      </c>
      <c r="E494" s="1">
        <v>499</v>
      </c>
    </row>
    <row r="495" spans="1:5" x14ac:dyDescent="0.2">
      <c r="A495" t="s">
        <v>530</v>
      </c>
      <c r="C495" t="s">
        <v>48</v>
      </c>
      <c r="D495" s="14">
        <v>2.0000000000000001E-4</v>
      </c>
      <c r="E495" s="1">
        <v>498</v>
      </c>
    </row>
    <row r="496" spans="1:5" x14ac:dyDescent="0.2">
      <c r="A496" t="s">
        <v>531</v>
      </c>
      <c r="C496" t="s">
        <v>178</v>
      </c>
      <c r="D496" s="14">
        <v>2.0000000000000001E-4</v>
      </c>
      <c r="E496" s="1">
        <v>495</v>
      </c>
    </row>
    <row r="497" spans="1:5" x14ac:dyDescent="0.2">
      <c r="A497" t="s">
        <v>532</v>
      </c>
      <c r="C497" t="s">
        <v>48</v>
      </c>
      <c r="D497" s="14">
        <v>2.0000000000000001E-4</v>
      </c>
      <c r="E497" s="1">
        <v>493</v>
      </c>
    </row>
    <row r="498" spans="1:5" x14ac:dyDescent="0.2">
      <c r="A498" t="s">
        <v>533</v>
      </c>
      <c r="C498" t="s">
        <v>14</v>
      </c>
      <c r="D498" s="14">
        <v>2.0000000000000001E-4</v>
      </c>
      <c r="E498" s="1">
        <v>493</v>
      </c>
    </row>
    <row r="499" spans="1:5" x14ac:dyDescent="0.2">
      <c r="A499" t="s">
        <v>534</v>
      </c>
      <c r="C499" t="s">
        <v>191</v>
      </c>
      <c r="D499" s="14">
        <v>2.0000000000000001E-4</v>
      </c>
      <c r="E499" s="1">
        <v>492</v>
      </c>
    </row>
    <row r="500" spans="1:5" x14ac:dyDescent="0.2">
      <c r="A500" t="s">
        <v>535</v>
      </c>
      <c r="C500" t="s">
        <v>62</v>
      </c>
      <c r="D500" s="14">
        <v>2.0000000000000001E-4</v>
      </c>
      <c r="E500" s="1">
        <v>492</v>
      </c>
    </row>
    <row r="501" spans="1:5" x14ac:dyDescent="0.2">
      <c r="A501" t="s">
        <v>536</v>
      </c>
      <c r="C501" t="s">
        <v>178</v>
      </c>
      <c r="D501" s="14">
        <v>2.0000000000000001E-4</v>
      </c>
      <c r="E501" s="1">
        <v>490</v>
      </c>
    </row>
    <row r="502" spans="1:5" x14ac:dyDescent="0.2">
      <c r="A502" t="s">
        <v>537</v>
      </c>
      <c r="C502" t="s">
        <v>496</v>
      </c>
      <c r="D502" s="14">
        <v>2.0000000000000001E-4</v>
      </c>
      <c r="E502" s="1">
        <v>485</v>
      </c>
    </row>
    <row r="503" spans="1:5" x14ac:dyDescent="0.2">
      <c r="A503" t="s">
        <v>538</v>
      </c>
      <c r="C503" t="s">
        <v>70</v>
      </c>
      <c r="D503" s="14">
        <v>2.0000000000000001E-4</v>
      </c>
      <c r="E503" s="1">
        <v>482</v>
      </c>
    </row>
    <row r="504" spans="1:5" x14ac:dyDescent="0.2">
      <c r="A504" t="s">
        <v>539</v>
      </c>
      <c r="C504" t="s">
        <v>62</v>
      </c>
      <c r="D504" s="14">
        <v>2.0000000000000001E-4</v>
      </c>
      <c r="E504" s="1">
        <v>481</v>
      </c>
    </row>
    <row r="505" spans="1:5" x14ac:dyDescent="0.2">
      <c r="A505" t="s">
        <v>540</v>
      </c>
      <c r="C505" t="s">
        <v>89</v>
      </c>
      <c r="D505" s="14">
        <v>2.0000000000000001E-4</v>
      </c>
      <c r="E505" s="1">
        <v>478</v>
      </c>
    </row>
    <row r="506" spans="1:5" x14ac:dyDescent="0.2">
      <c r="A506" t="s">
        <v>541</v>
      </c>
      <c r="C506" t="s">
        <v>23</v>
      </c>
      <c r="D506" s="14">
        <v>2.0000000000000001E-4</v>
      </c>
      <c r="E506" s="1">
        <v>476</v>
      </c>
    </row>
    <row r="507" spans="1:5" x14ac:dyDescent="0.2">
      <c r="A507" t="s">
        <v>542</v>
      </c>
      <c r="C507" t="s">
        <v>237</v>
      </c>
      <c r="D507" s="14">
        <v>2.0000000000000001E-4</v>
      </c>
      <c r="E507" s="1">
        <v>476</v>
      </c>
    </row>
    <row r="508" spans="1:5" x14ac:dyDescent="0.2">
      <c r="A508" t="s">
        <v>543</v>
      </c>
      <c r="C508" t="s">
        <v>237</v>
      </c>
      <c r="D508" s="14">
        <v>2.0000000000000001E-4</v>
      </c>
      <c r="E508" s="1">
        <v>473</v>
      </c>
    </row>
    <row r="509" spans="1:5" x14ac:dyDescent="0.2">
      <c r="A509" t="s">
        <v>544</v>
      </c>
      <c r="C509" t="s">
        <v>89</v>
      </c>
      <c r="D509" s="14">
        <v>2.0000000000000001E-4</v>
      </c>
      <c r="E509" s="1">
        <v>469</v>
      </c>
    </row>
    <row r="510" spans="1:5" x14ac:dyDescent="0.2">
      <c r="A510" t="s">
        <v>545</v>
      </c>
      <c r="C510" t="s">
        <v>496</v>
      </c>
      <c r="D510" s="14">
        <v>2.0000000000000001E-4</v>
      </c>
      <c r="E510" s="1">
        <v>469</v>
      </c>
    </row>
    <row r="511" spans="1:5" x14ac:dyDescent="0.2">
      <c r="A511" t="s">
        <v>546</v>
      </c>
      <c r="C511" t="s">
        <v>128</v>
      </c>
      <c r="D511" s="14">
        <v>2.0000000000000001E-4</v>
      </c>
      <c r="E511" s="1">
        <v>468</v>
      </c>
    </row>
    <row r="512" spans="1:5" x14ac:dyDescent="0.2">
      <c r="A512" t="s">
        <v>547</v>
      </c>
      <c r="C512" t="s">
        <v>128</v>
      </c>
      <c r="D512" s="14">
        <v>2.0000000000000001E-4</v>
      </c>
      <c r="E512" s="1">
        <v>467</v>
      </c>
    </row>
    <row r="513" spans="1:5" x14ac:dyDescent="0.2">
      <c r="A513" t="s">
        <v>548</v>
      </c>
      <c r="C513" t="s">
        <v>28</v>
      </c>
      <c r="D513" s="14">
        <v>2.0000000000000001E-4</v>
      </c>
      <c r="E513" s="1">
        <v>463</v>
      </c>
    </row>
    <row r="514" spans="1:5" x14ac:dyDescent="0.2">
      <c r="A514" t="s">
        <v>549</v>
      </c>
      <c r="C514" t="s">
        <v>16</v>
      </c>
      <c r="D514" s="14">
        <v>2.0000000000000001E-4</v>
      </c>
      <c r="E514" s="1">
        <v>462</v>
      </c>
    </row>
    <row r="515" spans="1:5" x14ac:dyDescent="0.2">
      <c r="A515" t="s">
        <v>550</v>
      </c>
      <c r="C515" t="s">
        <v>237</v>
      </c>
      <c r="D515" s="14">
        <v>2.0000000000000001E-4</v>
      </c>
      <c r="E515" s="1">
        <v>462</v>
      </c>
    </row>
    <row r="516" spans="1:5" x14ac:dyDescent="0.2">
      <c r="A516" t="s">
        <v>551</v>
      </c>
      <c r="C516" t="s">
        <v>128</v>
      </c>
      <c r="D516" s="14">
        <v>2.0000000000000001E-4</v>
      </c>
      <c r="E516" s="1">
        <v>457</v>
      </c>
    </row>
    <row r="517" spans="1:5" x14ac:dyDescent="0.2">
      <c r="A517" t="s">
        <v>552</v>
      </c>
      <c r="C517" t="s">
        <v>65</v>
      </c>
      <c r="D517" s="14">
        <v>2.0000000000000001E-4</v>
      </c>
      <c r="E517" s="1">
        <v>456</v>
      </c>
    </row>
    <row r="518" spans="1:5" x14ac:dyDescent="0.2">
      <c r="A518" t="s">
        <v>553</v>
      </c>
      <c r="C518" t="s">
        <v>191</v>
      </c>
      <c r="D518" s="14">
        <v>2.0000000000000001E-4</v>
      </c>
      <c r="E518" s="1">
        <v>456</v>
      </c>
    </row>
    <row r="519" spans="1:5" x14ac:dyDescent="0.2">
      <c r="A519" t="s">
        <v>554</v>
      </c>
      <c r="C519" t="s">
        <v>58</v>
      </c>
      <c r="D519" s="14">
        <v>1E-4</v>
      </c>
      <c r="E519" s="1">
        <v>452</v>
      </c>
    </row>
    <row r="520" spans="1:5" x14ac:dyDescent="0.2">
      <c r="A520" t="s">
        <v>555</v>
      </c>
      <c r="C520" t="s">
        <v>128</v>
      </c>
      <c r="D520" s="14">
        <v>1E-4</v>
      </c>
      <c r="E520" s="1">
        <v>452</v>
      </c>
    </row>
    <row r="521" spans="1:5" x14ac:dyDescent="0.2">
      <c r="A521" t="s">
        <v>556</v>
      </c>
      <c r="C521" t="s">
        <v>58</v>
      </c>
      <c r="D521" s="14">
        <v>1E-4</v>
      </c>
      <c r="E521" s="1">
        <v>450</v>
      </c>
    </row>
    <row r="522" spans="1:5" x14ac:dyDescent="0.2">
      <c r="A522" t="s">
        <v>557</v>
      </c>
      <c r="C522" t="s">
        <v>98</v>
      </c>
      <c r="D522" s="14">
        <v>1E-4</v>
      </c>
      <c r="E522" s="1">
        <v>446</v>
      </c>
    </row>
    <row r="523" spans="1:5" x14ac:dyDescent="0.2">
      <c r="A523" t="s">
        <v>558</v>
      </c>
      <c r="C523" t="s">
        <v>62</v>
      </c>
      <c r="D523" s="14">
        <v>1E-4</v>
      </c>
      <c r="E523" s="1">
        <v>446</v>
      </c>
    </row>
    <row r="524" spans="1:5" x14ac:dyDescent="0.2">
      <c r="A524" t="s">
        <v>559</v>
      </c>
      <c r="C524" t="s">
        <v>237</v>
      </c>
      <c r="D524" s="14">
        <v>1E-4</v>
      </c>
      <c r="E524" s="1">
        <v>446</v>
      </c>
    </row>
    <row r="525" spans="1:5" x14ac:dyDescent="0.2">
      <c r="A525" t="s">
        <v>560</v>
      </c>
      <c r="C525" t="s">
        <v>58</v>
      </c>
      <c r="D525" s="14">
        <v>1E-4</v>
      </c>
      <c r="E525" s="1">
        <v>445</v>
      </c>
    </row>
    <row r="526" spans="1:5" x14ac:dyDescent="0.2">
      <c r="A526" t="s">
        <v>561</v>
      </c>
      <c r="C526" t="s">
        <v>89</v>
      </c>
      <c r="D526" s="14">
        <v>1E-4</v>
      </c>
      <c r="E526" s="1">
        <v>445</v>
      </c>
    </row>
    <row r="527" spans="1:5" x14ac:dyDescent="0.2">
      <c r="A527" t="s">
        <v>562</v>
      </c>
      <c r="C527" t="s">
        <v>128</v>
      </c>
      <c r="D527" s="14">
        <v>1E-4</v>
      </c>
      <c r="E527" s="1">
        <v>440</v>
      </c>
    </row>
    <row r="528" spans="1:5" x14ac:dyDescent="0.2">
      <c r="A528" t="s">
        <v>563</v>
      </c>
      <c r="C528" t="s">
        <v>76</v>
      </c>
      <c r="D528" s="14">
        <v>1E-4</v>
      </c>
      <c r="E528" s="1">
        <v>439</v>
      </c>
    </row>
    <row r="529" spans="1:5" x14ac:dyDescent="0.2">
      <c r="A529" t="s">
        <v>564</v>
      </c>
      <c r="C529" t="s">
        <v>128</v>
      </c>
      <c r="D529" s="14">
        <v>1E-4</v>
      </c>
      <c r="E529" s="1">
        <v>439</v>
      </c>
    </row>
    <row r="530" spans="1:5" x14ac:dyDescent="0.2">
      <c r="A530" t="s">
        <v>565</v>
      </c>
      <c r="C530" t="s">
        <v>0</v>
      </c>
      <c r="D530" s="14">
        <v>1E-4</v>
      </c>
      <c r="E530" s="1">
        <v>438</v>
      </c>
    </row>
    <row r="531" spans="1:5" x14ac:dyDescent="0.2">
      <c r="A531" t="s">
        <v>566</v>
      </c>
      <c r="C531" t="s">
        <v>89</v>
      </c>
      <c r="D531" s="14">
        <v>1E-4</v>
      </c>
      <c r="E531" s="1">
        <v>437</v>
      </c>
    </row>
    <row r="532" spans="1:5" x14ac:dyDescent="0.2">
      <c r="A532" t="s">
        <v>567</v>
      </c>
      <c r="C532" t="s">
        <v>62</v>
      </c>
      <c r="D532" s="14">
        <v>1E-4</v>
      </c>
      <c r="E532" s="1">
        <v>436</v>
      </c>
    </row>
    <row r="533" spans="1:5" x14ac:dyDescent="0.2">
      <c r="A533" t="s">
        <v>568</v>
      </c>
      <c r="C533" t="s">
        <v>0</v>
      </c>
      <c r="D533" s="14">
        <v>1E-4</v>
      </c>
      <c r="E533" s="1">
        <v>433</v>
      </c>
    </row>
    <row r="534" spans="1:5" x14ac:dyDescent="0.2">
      <c r="A534" t="s">
        <v>569</v>
      </c>
      <c r="C534" t="s">
        <v>23</v>
      </c>
      <c r="D534" s="14">
        <v>1E-4</v>
      </c>
      <c r="E534" s="1">
        <v>432</v>
      </c>
    </row>
    <row r="535" spans="1:5" x14ac:dyDescent="0.2">
      <c r="A535" t="s">
        <v>570</v>
      </c>
      <c r="C535" t="s">
        <v>51</v>
      </c>
      <c r="D535" s="14">
        <v>1E-4</v>
      </c>
      <c r="E535" s="1">
        <v>430</v>
      </c>
    </row>
    <row r="536" spans="1:5" x14ac:dyDescent="0.2">
      <c r="A536" t="s">
        <v>571</v>
      </c>
      <c r="C536" t="s">
        <v>237</v>
      </c>
      <c r="D536" s="14">
        <v>1E-4</v>
      </c>
      <c r="E536" s="1">
        <v>430</v>
      </c>
    </row>
    <row r="537" spans="1:5" x14ac:dyDescent="0.2">
      <c r="A537" t="s">
        <v>572</v>
      </c>
      <c r="C537" t="s">
        <v>23</v>
      </c>
      <c r="D537" s="14">
        <v>1E-4</v>
      </c>
      <c r="E537" s="1">
        <v>429</v>
      </c>
    </row>
    <row r="538" spans="1:5" x14ac:dyDescent="0.2">
      <c r="A538" t="s">
        <v>573</v>
      </c>
      <c r="C538" t="s">
        <v>42</v>
      </c>
      <c r="D538" s="14">
        <v>1E-4</v>
      </c>
      <c r="E538" s="1">
        <v>429</v>
      </c>
    </row>
    <row r="539" spans="1:5" x14ac:dyDescent="0.2">
      <c r="A539" t="s">
        <v>574</v>
      </c>
      <c r="C539" t="s">
        <v>70</v>
      </c>
      <c r="D539" s="14">
        <v>1E-4</v>
      </c>
      <c r="E539" s="1">
        <v>424</v>
      </c>
    </row>
    <row r="540" spans="1:5" x14ac:dyDescent="0.2">
      <c r="A540" t="s">
        <v>575</v>
      </c>
      <c r="C540" t="s">
        <v>62</v>
      </c>
      <c r="D540" s="14">
        <v>1E-4</v>
      </c>
      <c r="E540" s="1">
        <v>424</v>
      </c>
    </row>
    <row r="541" spans="1:5" x14ac:dyDescent="0.2">
      <c r="A541" t="s">
        <v>576</v>
      </c>
      <c r="C541" t="s">
        <v>0</v>
      </c>
      <c r="D541" s="14">
        <v>1E-4</v>
      </c>
      <c r="E541" s="1">
        <v>422</v>
      </c>
    </row>
    <row r="542" spans="1:5" x14ac:dyDescent="0.2">
      <c r="A542" t="s">
        <v>577</v>
      </c>
      <c r="C542" t="s">
        <v>70</v>
      </c>
      <c r="D542" s="14">
        <v>1E-4</v>
      </c>
      <c r="E542" s="1">
        <v>421</v>
      </c>
    </row>
    <row r="543" spans="1:5" x14ac:dyDescent="0.2">
      <c r="A543" t="s">
        <v>578</v>
      </c>
      <c r="C543" t="s">
        <v>12</v>
      </c>
      <c r="D543" s="14">
        <v>1E-4</v>
      </c>
      <c r="E543" s="1">
        <v>416</v>
      </c>
    </row>
    <row r="544" spans="1:5" x14ac:dyDescent="0.2">
      <c r="A544" t="s">
        <v>579</v>
      </c>
      <c r="C544" t="s">
        <v>16</v>
      </c>
      <c r="D544" s="14">
        <v>1E-4</v>
      </c>
      <c r="E544" s="1">
        <v>409</v>
      </c>
    </row>
    <row r="545" spans="1:5" x14ac:dyDescent="0.2">
      <c r="A545" t="s">
        <v>580</v>
      </c>
      <c r="C545" t="s">
        <v>76</v>
      </c>
      <c r="D545" s="14">
        <v>1E-4</v>
      </c>
      <c r="E545" s="1">
        <v>409</v>
      </c>
    </row>
    <row r="546" spans="1:5" x14ac:dyDescent="0.2">
      <c r="A546" t="s">
        <v>581</v>
      </c>
      <c r="C546" t="s">
        <v>48</v>
      </c>
      <c r="D546" s="14">
        <v>1E-4</v>
      </c>
      <c r="E546" s="1">
        <v>409</v>
      </c>
    </row>
    <row r="547" spans="1:5" x14ac:dyDescent="0.2">
      <c r="A547" t="s">
        <v>582</v>
      </c>
      <c r="C547" t="s">
        <v>48</v>
      </c>
      <c r="D547" s="14">
        <v>1E-4</v>
      </c>
      <c r="E547" s="1">
        <v>409</v>
      </c>
    </row>
    <row r="548" spans="1:5" x14ac:dyDescent="0.2">
      <c r="A548" t="s">
        <v>583</v>
      </c>
      <c r="C548" t="s">
        <v>62</v>
      </c>
      <c r="D548" s="14">
        <v>1E-4</v>
      </c>
      <c r="E548" s="1">
        <v>409</v>
      </c>
    </row>
    <row r="549" spans="1:5" x14ac:dyDescent="0.2">
      <c r="A549" t="s">
        <v>584</v>
      </c>
      <c r="C549" t="s">
        <v>55</v>
      </c>
      <c r="D549" s="14">
        <v>1E-4</v>
      </c>
      <c r="E549" s="1">
        <v>408</v>
      </c>
    </row>
    <row r="550" spans="1:5" x14ac:dyDescent="0.2">
      <c r="A550" t="s">
        <v>585</v>
      </c>
      <c r="C550" t="s">
        <v>128</v>
      </c>
      <c r="D550" s="14">
        <v>1E-4</v>
      </c>
      <c r="E550" s="1">
        <v>408</v>
      </c>
    </row>
    <row r="551" spans="1:5" x14ac:dyDescent="0.2">
      <c r="A551" t="s">
        <v>586</v>
      </c>
      <c r="C551" t="s">
        <v>65</v>
      </c>
      <c r="D551" s="14">
        <v>1E-4</v>
      </c>
      <c r="E551" s="1">
        <v>407</v>
      </c>
    </row>
    <row r="552" spans="1:5" x14ac:dyDescent="0.2">
      <c r="A552" t="s">
        <v>587</v>
      </c>
      <c r="C552" t="s">
        <v>12</v>
      </c>
      <c r="D552" s="14">
        <v>1E-4</v>
      </c>
      <c r="E552" s="1">
        <v>404</v>
      </c>
    </row>
    <row r="553" spans="1:5" x14ac:dyDescent="0.2">
      <c r="A553" t="s">
        <v>588</v>
      </c>
      <c r="C553" t="s">
        <v>62</v>
      </c>
      <c r="D553" s="14">
        <v>1E-4</v>
      </c>
      <c r="E553" s="1">
        <v>403</v>
      </c>
    </row>
    <row r="554" spans="1:5" x14ac:dyDescent="0.2">
      <c r="A554" t="s">
        <v>589</v>
      </c>
      <c r="C554" t="s">
        <v>55</v>
      </c>
      <c r="D554" s="14">
        <v>1E-4</v>
      </c>
      <c r="E554" s="1">
        <v>402</v>
      </c>
    </row>
    <row r="555" spans="1:5" x14ac:dyDescent="0.2">
      <c r="A555" t="s">
        <v>590</v>
      </c>
      <c r="C555" t="s">
        <v>89</v>
      </c>
      <c r="D555" s="14">
        <v>1E-4</v>
      </c>
      <c r="E555" s="1">
        <v>402</v>
      </c>
    </row>
    <row r="556" spans="1:5" x14ac:dyDescent="0.2">
      <c r="A556" t="s">
        <v>591</v>
      </c>
      <c r="C556" t="s">
        <v>48</v>
      </c>
      <c r="D556" s="14">
        <v>1E-4</v>
      </c>
      <c r="E556" s="1">
        <v>399</v>
      </c>
    </row>
    <row r="557" spans="1:5" x14ac:dyDescent="0.2">
      <c r="A557" t="s">
        <v>592</v>
      </c>
      <c r="C557" t="s">
        <v>89</v>
      </c>
      <c r="D557" s="14">
        <v>1E-4</v>
      </c>
      <c r="E557" s="1">
        <v>392</v>
      </c>
    </row>
    <row r="558" spans="1:5" x14ac:dyDescent="0.2">
      <c r="A558" t="s">
        <v>593</v>
      </c>
      <c r="C558" t="s">
        <v>12</v>
      </c>
      <c r="D558" s="14">
        <v>1E-4</v>
      </c>
      <c r="E558" s="1">
        <v>383</v>
      </c>
    </row>
    <row r="559" spans="1:5" x14ac:dyDescent="0.2">
      <c r="A559" t="s">
        <v>594</v>
      </c>
      <c r="C559" t="s">
        <v>0</v>
      </c>
      <c r="D559" s="14">
        <v>1E-4</v>
      </c>
      <c r="E559" s="1">
        <v>383</v>
      </c>
    </row>
    <row r="560" spans="1:5" x14ac:dyDescent="0.2">
      <c r="A560" t="s">
        <v>595</v>
      </c>
      <c r="C560" t="s">
        <v>596</v>
      </c>
      <c r="D560" s="14">
        <v>1E-4</v>
      </c>
      <c r="E560" s="1">
        <v>382</v>
      </c>
    </row>
    <row r="561" spans="1:5" x14ac:dyDescent="0.2">
      <c r="A561" t="s">
        <v>597</v>
      </c>
      <c r="C561" t="s">
        <v>191</v>
      </c>
      <c r="D561" s="14">
        <v>1E-4</v>
      </c>
      <c r="E561" s="1">
        <v>380</v>
      </c>
    </row>
    <row r="562" spans="1:5" x14ac:dyDescent="0.2">
      <c r="A562" t="s">
        <v>598</v>
      </c>
      <c r="C562" t="s">
        <v>28</v>
      </c>
      <c r="D562" s="14">
        <v>1E-4</v>
      </c>
      <c r="E562" s="1">
        <v>379</v>
      </c>
    </row>
    <row r="563" spans="1:5" x14ac:dyDescent="0.2">
      <c r="A563" t="s">
        <v>599</v>
      </c>
      <c r="C563" t="s">
        <v>28</v>
      </c>
      <c r="D563" s="14">
        <v>1E-4</v>
      </c>
      <c r="E563" s="1">
        <v>378</v>
      </c>
    </row>
    <row r="564" spans="1:5" x14ac:dyDescent="0.2">
      <c r="A564" t="s">
        <v>600</v>
      </c>
      <c r="C564" t="s">
        <v>55</v>
      </c>
      <c r="D564" s="14">
        <v>1E-4</v>
      </c>
      <c r="E564" s="1">
        <v>378</v>
      </c>
    </row>
    <row r="565" spans="1:5" x14ac:dyDescent="0.2">
      <c r="A565" t="s">
        <v>601</v>
      </c>
      <c r="C565" t="s">
        <v>178</v>
      </c>
      <c r="D565" s="14">
        <v>1E-4</v>
      </c>
      <c r="E565" s="1">
        <v>376</v>
      </c>
    </row>
    <row r="566" spans="1:5" x14ac:dyDescent="0.2">
      <c r="A566" t="s">
        <v>602</v>
      </c>
      <c r="C566" t="s">
        <v>55</v>
      </c>
      <c r="D566" s="14">
        <v>1E-4</v>
      </c>
      <c r="E566" s="1">
        <v>374</v>
      </c>
    </row>
    <row r="567" spans="1:5" x14ac:dyDescent="0.2">
      <c r="A567" t="s">
        <v>603</v>
      </c>
      <c r="C567" t="s">
        <v>12</v>
      </c>
      <c r="D567" s="14">
        <v>1E-4</v>
      </c>
      <c r="E567" s="1">
        <v>374</v>
      </c>
    </row>
    <row r="568" spans="1:5" x14ac:dyDescent="0.2">
      <c r="A568" t="s">
        <v>604</v>
      </c>
      <c r="C568" t="s">
        <v>70</v>
      </c>
      <c r="D568" s="14">
        <v>1E-4</v>
      </c>
      <c r="E568" s="1">
        <v>372</v>
      </c>
    </row>
    <row r="569" spans="1:5" x14ac:dyDescent="0.2">
      <c r="A569" t="s">
        <v>605</v>
      </c>
      <c r="C569" t="s">
        <v>0</v>
      </c>
      <c r="D569" s="14">
        <v>1E-4</v>
      </c>
      <c r="E569" s="1">
        <v>372</v>
      </c>
    </row>
    <row r="570" spans="1:5" x14ac:dyDescent="0.2">
      <c r="A570" t="s">
        <v>606</v>
      </c>
      <c r="C570" t="s">
        <v>70</v>
      </c>
      <c r="D570" s="14">
        <v>1E-4</v>
      </c>
      <c r="E570" s="1">
        <v>371</v>
      </c>
    </row>
    <row r="571" spans="1:5" x14ac:dyDescent="0.2">
      <c r="A571" t="s">
        <v>607</v>
      </c>
      <c r="C571" t="s">
        <v>237</v>
      </c>
      <c r="D571" s="14">
        <v>1E-4</v>
      </c>
      <c r="E571" s="1">
        <v>370</v>
      </c>
    </row>
    <row r="572" spans="1:5" x14ac:dyDescent="0.2">
      <c r="A572" t="s">
        <v>608</v>
      </c>
      <c r="C572" t="s">
        <v>62</v>
      </c>
      <c r="D572" s="14">
        <v>1E-4</v>
      </c>
      <c r="E572" s="1">
        <v>367</v>
      </c>
    </row>
    <row r="573" spans="1:5" x14ac:dyDescent="0.2">
      <c r="A573" t="s">
        <v>609</v>
      </c>
      <c r="C573" t="s">
        <v>12</v>
      </c>
      <c r="D573" s="14">
        <v>1E-4</v>
      </c>
      <c r="E573" s="1">
        <v>365</v>
      </c>
    </row>
    <row r="574" spans="1:5" x14ac:dyDescent="0.2">
      <c r="A574" t="s">
        <v>610</v>
      </c>
      <c r="C574" t="s">
        <v>48</v>
      </c>
      <c r="D574" s="14">
        <v>1E-4</v>
      </c>
      <c r="E574" s="1">
        <v>364</v>
      </c>
    </row>
    <row r="575" spans="1:5" x14ac:dyDescent="0.2">
      <c r="A575" t="s">
        <v>611</v>
      </c>
      <c r="C575" t="s">
        <v>128</v>
      </c>
      <c r="D575" s="14">
        <v>1E-4</v>
      </c>
      <c r="E575" s="1">
        <v>364</v>
      </c>
    </row>
    <row r="576" spans="1:5" x14ac:dyDescent="0.2">
      <c r="A576" t="s">
        <v>612</v>
      </c>
      <c r="C576" t="s">
        <v>62</v>
      </c>
      <c r="D576" s="14">
        <v>1E-4</v>
      </c>
      <c r="E576" s="1">
        <v>362</v>
      </c>
    </row>
    <row r="577" spans="1:5" x14ac:dyDescent="0.2">
      <c r="A577" t="s">
        <v>613</v>
      </c>
      <c r="C577" t="s">
        <v>42</v>
      </c>
      <c r="D577" s="14">
        <v>1E-4</v>
      </c>
      <c r="E577" s="1">
        <v>361</v>
      </c>
    </row>
    <row r="578" spans="1:5" x14ac:dyDescent="0.2">
      <c r="A578" t="s">
        <v>614</v>
      </c>
      <c r="C578" t="s">
        <v>0</v>
      </c>
      <c r="D578" s="14">
        <v>1E-4</v>
      </c>
      <c r="E578" s="1">
        <v>359</v>
      </c>
    </row>
    <row r="579" spans="1:5" x14ac:dyDescent="0.2">
      <c r="A579" t="s">
        <v>615</v>
      </c>
      <c r="C579" t="s">
        <v>178</v>
      </c>
      <c r="D579" s="14">
        <v>1E-4</v>
      </c>
      <c r="E579" s="1">
        <v>355</v>
      </c>
    </row>
    <row r="580" spans="1:5" x14ac:dyDescent="0.2">
      <c r="A580" t="s">
        <v>616</v>
      </c>
      <c r="C580" t="s">
        <v>58</v>
      </c>
      <c r="D580" s="14">
        <v>1E-4</v>
      </c>
      <c r="E580" s="1">
        <v>353</v>
      </c>
    </row>
    <row r="581" spans="1:5" x14ac:dyDescent="0.2">
      <c r="A581" t="s">
        <v>617</v>
      </c>
      <c r="C581" t="s">
        <v>51</v>
      </c>
      <c r="D581" s="14">
        <v>1E-4</v>
      </c>
      <c r="E581" s="1">
        <v>345</v>
      </c>
    </row>
    <row r="582" spans="1:5" x14ac:dyDescent="0.2">
      <c r="A582" t="s">
        <v>618</v>
      </c>
      <c r="C582" t="s">
        <v>178</v>
      </c>
      <c r="D582" s="14">
        <v>1E-4</v>
      </c>
      <c r="E582" s="1">
        <v>345</v>
      </c>
    </row>
    <row r="583" spans="1:5" x14ac:dyDescent="0.2">
      <c r="A583" t="s">
        <v>619</v>
      </c>
      <c r="C583" t="s">
        <v>45</v>
      </c>
      <c r="D583" s="14">
        <v>1E-4</v>
      </c>
      <c r="E583" s="1">
        <v>344</v>
      </c>
    </row>
    <row r="584" spans="1:5" x14ac:dyDescent="0.2">
      <c r="A584" t="s">
        <v>620</v>
      </c>
      <c r="C584" t="s">
        <v>70</v>
      </c>
      <c r="D584" s="14">
        <v>1E-4</v>
      </c>
      <c r="E584" s="1">
        <v>344</v>
      </c>
    </row>
    <row r="585" spans="1:5" x14ac:dyDescent="0.2">
      <c r="A585" t="s">
        <v>621</v>
      </c>
      <c r="C585" t="s">
        <v>23</v>
      </c>
      <c r="D585" s="14">
        <v>1E-4</v>
      </c>
      <c r="E585" s="1">
        <v>342</v>
      </c>
    </row>
    <row r="586" spans="1:5" x14ac:dyDescent="0.2">
      <c r="A586" t="s">
        <v>622</v>
      </c>
      <c r="C586" t="s">
        <v>76</v>
      </c>
      <c r="D586" s="14">
        <v>1E-4</v>
      </c>
      <c r="E586" s="1">
        <v>342</v>
      </c>
    </row>
    <row r="587" spans="1:5" x14ac:dyDescent="0.2">
      <c r="A587" t="s">
        <v>623</v>
      </c>
      <c r="C587" t="s">
        <v>45</v>
      </c>
      <c r="D587" s="14">
        <v>1E-4</v>
      </c>
      <c r="E587" s="1">
        <v>342</v>
      </c>
    </row>
    <row r="588" spans="1:5" x14ac:dyDescent="0.2">
      <c r="A588" t="s">
        <v>624</v>
      </c>
      <c r="C588" t="s">
        <v>48</v>
      </c>
      <c r="D588" s="14">
        <v>1E-4</v>
      </c>
      <c r="E588" s="1">
        <v>341</v>
      </c>
    </row>
    <row r="589" spans="1:5" x14ac:dyDescent="0.2">
      <c r="A589" t="s">
        <v>625</v>
      </c>
      <c r="C589" t="s">
        <v>178</v>
      </c>
      <c r="D589" s="14">
        <v>1E-4</v>
      </c>
      <c r="E589" s="1">
        <v>340</v>
      </c>
    </row>
    <row r="590" spans="1:5" x14ac:dyDescent="0.2">
      <c r="A590" t="s">
        <v>626</v>
      </c>
      <c r="C590" t="s">
        <v>76</v>
      </c>
      <c r="D590" s="14">
        <v>1E-4</v>
      </c>
      <c r="E590" s="1">
        <v>337</v>
      </c>
    </row>
    <row r="591" spans="1:5" x14ac:dyDescent="0.2">
      <c r="A591" t="s">
        <v>627</v>
      </c>
      <c r="C591" t="s">
        <v>128</v>
      </c>
      <c r="D591" s="14">
        <v>1E-4</v>
      </c>
      <c r="E591" s="1">
        <v>337</v>
      </c>
    </row>
    <row r="592" spans="1:5" x14ac:dyDescent="0.2">
      <c r="A592" t="s">
        <v>628</v>
      </c>
      <c r="C592" t="s">
        <v>237</v>
      </c>
      <c r="D592" s="14">
        <v>1E-4</v>
      </c>
      <c r="E592" s="1">
        <v>337</v>
      </c>
    </row>
    <row r="593" spans="1:5" x14ac:dyDescent="0.2">
      <c r="A593" t="s">
        <v>629</v>
      </c>
      <c r="C593" t="s">
        <v>76</v>
      </c>
      <c r="D593" s="14">
        <v>1E-4</v>
      </c>
      <c r="E593" s="1">
        <v>336</v>
      </c>
    </row>
    <row r="594" spans="1:5" x14ac:dyDescent="0.2">
      <c r="A594" t="s">
        <v>630</v>
      </c>
      <c r="C594" t="s">
        <v>62</v>
      </c>
      <c r="D594" s="14">
        <v>1E-4</v>
      </c>
      <c r="E594" s="1">
        <v>335</v>
      </c>
    </row>
    <row r="595" spans="1:5" x14ac:dyDescent="0.2">
      <c r="A595" t="s">
        <v>631</v>
      </c>
      <c r="C595" t="s">
        <v>65</v>
      </c>
      <c r="D595" s="14">
        <v>1E-4</v>
      </c>
      <c r="E595" s="1">
        <v>334</v>
      </c>
    </row>
    <row r="596" spans="1:5" x14ac:dyDescent="0.2">
      <c r="A596" t="s">
        <v>632</v>
      </c>
      <c r="C596" t="s">
        <v>48</v>
      </c>
      <c r="D596" s="14">
        <v>1E-4</v>
      </c>
      <c r="E596" s="1">
        <v>330</v>
      </c>
    </row>
    <row r="597" spans="1:5" x14ac:dyDescent="0.2">
      <c r="A597" t="s">
        <v>633</v>
      </c>
      <c r="C597" t="s">
        <v>237</v>
      </c>
      <c r="D597" s="14">
        <v>1E-4</v>
      </c>
      <c r="E597" s="1">
        <v>329</v>
      </c>
    </row>
    <row r="598" spans="1:5" x14ac:dyDescent="0.2">
      <c r="A598" t="s">
        <v>634</v>
      </c>
      <c r="C598" t="s">
        <v>48</v>
      </c>
      <c r="D598" s="14">
        <v>1E-4</v>
      </c>
      <c r="E598" s="1">
        <v>327</v>
      </c>
    </row>
    <row r="599" spans="1:5" x14ac:dyDescent="0.2">
      <c r="A599" t="s">
        <v>635</v>
      </c>
      <c r="C599" t="s">
        <v>76</v>
      </c>
      <c r="D599" s="14">
        <v>1E-4</v>
      </c>
      <c r="E599" s="1">
        <v>327</v>
      </c>
    </row>
    <row r="600" spans="1:5" x14ac:dyDescent="0.2">
      <c r="A600" t="s">
        <v>636</v>
      </c>
      <c r="C600" t="s">
        <v>65</v>
      </c>
      <c r="D600" s="14">
        <v>1E-4</v>
      </c>
      <c r="E600" s="1">
        <v>326</v>
      </c>
    </row>
    <row r="601" spans="1:5" x14ac:dyDescent="0.2">
      <c r="A601" t="s">
        <v>637</v>
      </c>
      <c r="C601" t="s">
        <v>48</v>
      </c>
      <c r="D601" s="14">
        <v>1E-4</v>
      </c>
      <c r="E601" s="1">
        <v>326</v>
      </c>
    </row>
    <row r="602" spans="1:5" x14ac:dyDescent="0.2">
      <c r="A602" t="s">
        <v>638</v>
      </c>
      <c r="C602" t="s">
        <v>23</v>
      </c>
      <c r="D602" s="14">
        <v>1E-4</v>
      </c>
      <c r="E602" s="1">
        <v>324</v>
      </c>
    </row>
    <row r="603" spans="1:5" x14ac:dyDescent="0.2">
      <c r="A603" t="s">
        <v>639</v>
      </c>
      <c r="C603" t="s">
        <v>58</v>
      </c>
      <c r="D603" s="14">
        <v>1E-4</v>
      </c>
      <c r="E603" s="1">
        <v>323</v>
      </c>
    </row>
    <row r="604" spans="1:5" x14ac:dyDescent="0.2">
      <c r="A604" t="s">
        <v>640</v>
      </c>
      <c r="C604" t="s">
        <v>42</v>
      </c>
      <c r="D604" s="14">
        <v>1E-4</v>
      </c>
      <c r="E604" s="1">
        <v>318</v>
      </c>
    </row>
    <row r="605" spans="1:5" x14ac:dyDescent="0.2">
      <c r="A605" t="s">
        <v>641</v>
      </c>
      <c r="C605" t="s">
        <v>76</v>
      </c>
      <c r="D605" s="14">
        <v>1E-4</v>
      </c>
      <c r="E605" s="1">
        <v>318</v>
      </c>
    </row>
    <row r="606" spans="1:5" x14ac:dyDescent="0.2">
      <c r="A606" t="s">
        <v>642</v>
      </c>
      <c r="C606" t="s">
        <v>48</v>
      </c>
      <c r="D606" s="14">
        <v>1E-4</v>
      </c>
      <c r="E606" s="1">
        <v>317</v>
      </c>
    </row>
    <row r="607" spans="1:5" x14ac:dyDescent="0.2">
      <c r="A607" t="s">
        <v>643</v>
      </c>
      <c r="C607" t="s">
        <v>51</v>
      </c>
      <c r="D607" s="14">
        <v>1E-4</v>
      </c>
      <c r="E607" s="1">
        <v>317</v>
      </c>
    </row>
    <row r="608" spans="1:5" x14ac:dyDescent="0.2">
      <c r="A608" t="s">
        <v>644</v>
      </c>
      <c r="C608" t="s">
        <v>23</v>
      </c>
      <c r="D608" s="14">
        <v>1E-4</v>
      </c>
      <c r="E608" s="1">
        <v>316</v>
      </c>
    </row>
    <row r="609" spans="1:5" x14ac:dyDescent="0.2">
      <c r="A609" t="s">
        <v>645</v>
      </c>
      <c r="C609" t="s">
        <v>51</v>
      </c>
      <c r="D609" s="14">
        <v>1E-4</v>
      </c>
      <c r="E609" s="1">
        <v>315</v>
      </c>
    </row>
    <row r="610" spans="1:5" x14ac:dyDescent="0.2">
      <c r="A610" t="s">
        <v>646</v>
      </c>
      <c r="C610" t="s">
        <v>42</v>
      </c>
      <c r="D610" s="14">
        <v>1E-4</v>
      </c>
      <c r="E610" s="1">
        <v>313</v>
      </c>
    </row>
    <row r="611" spans="1:5" x14ac:dyDescent="0.2">
      <c r="A611" t="s">
        <v>647</v>
      </c>
      <c r="C611" t="s">
        <v>237</v>
      </c>
      <c r="D611" s="14">
        <v>1E-4</v>
      </c>
      <c r="E611" s="1">
        <v>312</v>
      </c>
    </row>
    <row r="612" spans="1:5" x14ac:dyDescent="0.2">
      <c r="A612" t="s">
        <v>648</v>
      </c>
      <c r="C612" t="s">
        <v>128</v>
      </c>
      <c r="D612" s="14">
        <v>1E-4</v>
      </c>
      <c r="E612" s="1">
        <v>311</v>
      </c>
    </row>
    <row r="613" spans="1:5" x14ac:dyDescent="0.2">
      <c r="A613" t="s">
        <v>649</v>
      </c>
      <c r="C613" t="s">
        <v>65</v>
      </c>
      <c r="D613" s="14">
        <v>1E-4</v>
      </c>
      <c r="E613" s="1">
        <v>309</v>
      </c>
    </row>
    <row r="614" spans="1:5" x14ac:dyDescent="0.2">
      <c r="A614" t="s">
        <v>650</v>
      </c>
      <c r="C614" t="s">
        <v>51</v>
      </c>
      <c r="D614" s="14">
        <v>1E-4</v>
      </c>
      <c r="E614" s="1">
        <v>308</v>
      </c>
    </row>
    <row r="615" spans="1:5" x14ac:dyDescent="0.2">
      <c r="A615" t="s">
        <v>651</v>
      </c>
      <c r="C615" t="s">
        <v>62</v>
      </c>
      <c r="D615" s="14">
        <v>1E-4</v>
      </c>
      <c r="E615" s="1">
        <v>308</v>
      </c>
    </row>
    <row r="616" spans="1:5" x14ac:dyDescent="0.2">
      <c r="A616" t="s">
        <v>652</v>
      </c>
      <c r="C616" t="s">
        <v>48</v>
      </c>
      <c r="D616" s="14">
        <v>1E-4</v>
      </c>
      <c r="E616" s="1">
        <v>305</v>
      </c>
    </row>
    <row r="617" spans="1:5" x14ac:dyDescent="0.2">
      <c r="A617" t="s">
        <v>653</v>
      </c>
      <c r="C617" t="s">
        <v>76</v>
      </c>
      <c r="D617" s="14">
        <v>1E-4</v>
      </c>
      <c r="E617" s="1">
        <v>305</v>
      </c>
    </row>
    <row r="618" spans="1:5" x14ac:dyDescent="0.2">
      <c r="A618" t="s">
        <v>654</v>
      </c>
      <c r="C618" t="s">
        <v>55</v>
      </c>
      <c r="D618" s="14">
        <v>1E-4</v>
      </c>
      <c r="E618" s="1">
        <v>304</v>
      </c>
    </row>
    <row r="619" spans="1:5" x14ac:dyDescent="0.2">
      <c r="A619" t="s">
        <v>655</v>
      </c>
      <c r="C619" t="s">
        <v>16</v>
      </c>
      <c r="D619" s="14">
        <v>1E-4</v>
      </c>
      <c r="E619" s="1">
        <v>304</v>
      </c>
    </row>
    <row r="620" spans="1:5" x14ac:dyDescent="0.2">
      <c r="A620" t="s">
        <v>656</v>
      </c>
      <c r="C620" t="s">
        <v>89</v>
      </c>
      <c r="D620" s="14">
        <v>1E-4</v>
      </c>
      <c r="E620" s="1">
        <v>303</v>
      </c>
    </row>
    <row r="621" spans="1:5" x14ac:dyDescent="0.2">
      <c r="A621" t="s">
        <v>657</v>
      </c>
      <c r="C621" t="s">
        <v>237</v>
      </c>
      <c r="D621" s="14">
        <v>1E-4</v>
      </c>
      <c r="E621" s="1">
        <v>302</v>
      </c>
    </row>
    <row r="622" spans="1:5" x14ac:dyDescent="0.2">
      <c r="A622" t="s">
        <v>658</v>
      </c>
      <c r="C622" t="s">
        <v>62</v>
      </c>
      <c r="D622" s="14">
        <v>1E-4</v>
      </c>
      <c r="E622" s="1">
        <v>302</v>
      </c>
    </row>
    <row r="623" spans="1:5" x14ac:dyDescent="0.2">
      <c r="A623" t="s">
        <v>659</v>
      </c>
      <c r="C623" t="s">
        <v>237</v>
      </c>
      <c r="D623" s="14">
        <v>1E-4</v>
      </c>
      <c r="E623" s="1">
        <v>301</v>
      </c>
    </row>
    <row r="624" spans="1:5" x14ac:dyDescent="0.2">
      <c r="A624" t="s">
        <v>660</v>
      </c>
      <c r="C624" t="s">
        <v>28</v>
      </c>
      <c r="D624" s="14">
        <v>1E-4</v>
      </c>
      <c r="E624" s="1">
        <v>299</v>
      </c>
    </row>
    <row r="625" spans="1:5" x14ac:dyDescent="0.2">
      <c r="A625" t="s">
        <v>661</v>
      </c>
      <c r="C625" t="s">
        <v>237</v>
      </c>
      <c r="D625" s="14">
        <v>1E-4</v>
      </c>
      <c r="E625" s="1">
        <v>299</v>
      </c>
    </row>
    <row r="626" spans="1:5" x14ac:dyDescent="0.2">
      <c r="A626" t="s">
        <v>662</v>
      </c>
      <c r="C626" t="s">
        <v>42</v>
      </c>
      <c r="D626" s="14">
        <v>1E-4</v>
      </c>
      <c r="E626" s="1">
        <v>298</v>
      </c>
    </row>
    <row r="627" spans="1:5" x14ac:dyDescent="0.2">
      <c r="A627" t="s">
        <v>663</v>
      </c>
      <c r="C627" t="s">
        <v>48</v>
      </c>
      <c r="D627" s="14">
        <v>1E-4</v>
      </c>
      <c r="E627" s="1">
        <v>298</v>
      </c>
    </row>
    <row r="628" spans="1:5" x14ac:dyDescent="0.2">
      <c r="A628" t="s">
        <v>664</v>
      </c>
      <c r="C628" t="s">
        <v>0</v>
      </c>
      <c r="D628" s="14">
        <v>1E-4</v>
      </c>
      <c r="E628" s="1">
        <v>297</v>
      </c>
    </row>
    <row r="629" spans="1:5" x14ac:dyDescent="0.2">
      <c r="A629" t="s">
        <v>665</v>
      </c>
      <c r="C629" t="s">
        <v>16</v>
      </c>
      <c r="D629" s="14">
        <v>1E-4</v>
      </c>
      <c r="E629" s="1">
        <v>296</v>
      </c>
    </row>
    <row r="630" spans="1:5" x14ac:dyDescent="0.2">
      <c r="A630" t="s">
        <v>666</v>
      </c>
      <c r="C630" t="s">
        <v>62</v>
      </c>
      <c r="D630" s="14">
        <v>1E-4</v>
      </c>
      <c r="E630" s="1">
        <v>296</v>
      </c>
    </row>
    <row r="631" spans="1:5" x14ac:dyDescent="0.2">
      <c r="A631" t="s">
        <v>667</v>
      </c>
      <c r="C631" t="s">
        <v>51</v>
      </c>
      <c r="D631" s="14">
        <v>1E-4</v>
      </c>
      <c r="E631" s="1">
        <v>295</v>
      </c>
    </row>
    <row r="632" spans="1:5" x14ac:dyDescent="0.2">
      <c r="A632" t="s">
        <v>668</v>
      </c>
      <c r="C632" t="s">
        <v>23</v>
      </c>
      <c r="D632" s="14">
        <v>1E-4</v>
      </c>
      <c r="E632" s="1">
        <v>292</v>
      </c>
    </row>
    <row r="633" spans="1:5" x14ac:dyDescent="0.2">
      <c r="A633" t="s">
        <v>669</v>
      </c>
      <c r="C633" t="s">
        <v>89</v>
      </c>
      <c r="D633" s="14">
        <v>1E-4</v>
      </c>
      <c r="E633" s="1">
        <v>292</v>
      </c>
    </row>
    <row r="634" spans="1:5" x14ac:dyDescent="0.2">
      <c r="A634" t="s">
        <v>670</v>
      </c>
      <c r="C634" t="s">
        <v>23</v>
      </c>
      <c r="D634" s="14">
        <v>1E-4</v>
      </c>
      <c r="E634" s="1">
        <v>290</v>
      </c>
    </row>
    <row r="635" spans="1:5" x14ac:dyDescent="0.2">
      <c r="A635" t="s">
        <v>671</v>
      </c>
      <c r="C635" t="s">
        <v>55</v>
      </c>
      <c r="D635" s="14">
        <v>1E-4</v>
      </c>
      <c r="E635" s="1">
        <v>290</v>
      </c>
    </row>
    <row r="636" spans="1:5" x14ac:dyDescent="0.2">
      <c r="A636" t="s">
        <v>672</v>
      </c>
      <c r="C636" t="s">
        <v>23</v>
      </c>
      <c r="D636" s="14">
        <v>1E-4</v>
      </c>
      <c r="E636" s="1">
        <v>289</v>
      </c>
    </row>
    <row r="637" spans="1:5" x14ac:dyDescent="0.2">
      <c r="A637" t="s">
        <v>673</v>
      </c>
      <c r="C637" t="s">
        <v>48</v>
      </c>
      <c r="D637" s="14">
        <v>1E-4</v>
      </c>
      <c r="E637" s="1">
        <v>286</v>
      </c>
    </row>
    <row r="638" spans="1:5" x14ac:dyDescent="0.2">
      <c r="A638" t="s">
        <v>674</v>
      </c>
      <c r="C638" t="s">
        <v>237</v>
      </c>
      <c r="D638" s="14">
        <v>1E-4</v>
      </c>
      <c r="E638" s="1">
        <v>286</v>
      </c>
    </row>
    <row r="639" spans="1:5" x14ac:dyDescent="0.2">
      <c r="A639" t="s">
        <v>675</v>
      </c>
      <c r="C639" t="s">
        <v>128</v>
      </c>
      <c r="D639" s="14">
        <v>1E-4</v>
      </c>
      <c r="E639" s="1">
        <v>286</v>
      </c>
    </row>
    <row r="640" spans="1:5" x14ac:dyDescent="0.2">
      <c r="A640" t="s">
        <v>676</v>
      </c>
      <c r="C640" t="s">
        <v>48</v>
      </c>
      <c r="D640" s="14">
        <v>1E-4</v>
      </c>
      <c r="E640" s="1">
        <v>284</v>
      </c>
    </row>
    <row r="641" spans="1:5" x14ac:dyDescent="0.2">
      <c r="A641" t="s">
        <v>677</v>
      </c>
      <c r="C641" t="s">
        <v>12</v>
      </c>
      <c r="D641" s="14">
        <v>1E-4</v>
      </c>
      <c r="E641" s="1">
        <v>284</v>
      </c>
    </row>
    <row r="642" spans="1:5" x14ac:dyDescent="0.2">
      <c r="A642" t="s">
        <v>678</v>
      </c>
      <c r="C642" t="s">
        <v>178</v>
      </c>
      <c r="D642" s="14">
        <v>1E-4</v>
      </c>
      <c r="E642" s="1">
        <v>283</v>
      </c>
    </row>
    <row r="643" spans="1:5" x14ac:dyDescent="0.2">
      <c r="A643" t="s">
        <v>679</v>
      </c>
      <c r="C643" t="s">
        <v>76</v>
      </c>
      <c r="D643" s="14">
        <v>1E-4</v>
      </c>
      <c r="E643" s="1">
        <v>282</v>
      </c>
    </row>
    <row r="644" spans="1:5" x14ac:dyDescent="0.2">
      <c r="A644" t="s">
        <v>680</v>
      </c>
      <c r="C644" t="s">
        <v>23</v>
      </c>
      <c r="D644" s="14">
        <v>1E-4</v>
      </c>
      <c r="E644" s="1">
        <v>281</v>
      </c>
    </row>
    <row r="645" spans="1:5" x14ac:dyDescent="0.2">
      <c r="A645" t="s">
        <v>681</v>
      </c>
      <c r="C645" t="s">
        <v>58</v>
      </c>
      <c r="D645" s="14">
        <v>1E-4</v>
      </c>
      <c r="E645" s="1">
        <v>281</v>
      </c>
    </row>
    <row r="646" spans="1:5" x14ac:dyDescent="0.2">
      <c r="A646" t="s">
        <v>682</v>
      </c>
      <c r="C646" t="s">
        <v>28</v>
      </c>
      <c r="D646" s="14">
        <v>1E-4</v>
      </c>
      <c r="E646" s="1">
        <v>280</v>
      </c>
    </row>
    <row r="647" spans="1:5" x14ac:dyDescent="0.2">
      <c r="A647" t="s">
        <v>683</v>
      </c>
      <c r="C647" t="s">
        <v>89</v>
      </c>
      <c r="D647" s="14">
        <v>1E-4</v>
      </c>
      <c r="E647" s="1">
        <v>278</v>
      </c>
    </row>
    <row r="648" spans="1:5" x14ac:dyDescent="0.2">
      <c r="A648" t="s">
        <v>684</v>
      </c>
      <c r="C648" t="s">
        <v>89</v>
      </c>
      <c r="D648" s="14">
        <v>1E-4</v>
      </c>
      <c r="E648" s="1">
        <v>277</v>
      </c>
    </row>
    <row r="649" spans="1:5" x14ac:dyDescent="0.2">
      <c r="A649" t="s">
        <v>685</v>
      </c>
      <c r="C649" t="s">
        <v>70</v>
      </c>
      <c r="D649" s="14">
        <v>1E-4</v>
      </c>
      <c r="E649" s="1">
        <v>275</v>
      </c>
    </row>
    <row r="650" spans="1:5" x14ac:dyDescent="0.2">
      <c r="A650" t="s">
        <v>686</v>
      </c>
      <c r="C650" t="s">
        <v>0</v>
      </c>
      <c r="D650" s="14">
        <v>1E-4</v>
      </c>
      <c r="E650" s="1">
        <v>273</v>
      </c>
    </row>
    <row r="651" spans="1:5" x14ac:dyDescent="0.2">
      <c r="A651" t="s">
        <v>687</v>
      </c>
      <c r="C651" t="s">
        <v>48</v>
      </c>
      <c r="D651" s="14">
        <v>1E-4</v>
      </c>
      <c r="E651" s="1">
        <v>272</v>
      </c>
    </row>
    <row r="652" spans="1:5" x14ac:dyDescent="0.2">
      <c r="A652" t="s">
        <v>688</v>
      </c>
      <c r="C652" t="s">
        <v>65</v>
      </c>
      <c r="D652" s="14">
        <v>1E-4</v>
      </c>
      <c r="E652" s="1">
        <v>271</v>
      </c>
    </row>
    <row r="653" spans="1:5" x14ac:dyDescent="0.2">
      <c r="A653" t="s">
        <v>689</v>
      </c>
      <c r="C653" t="s">
        <v>128</v>
      </c>
      <c r="D653" s="14">
        <v>1E-4</v>
      </c>
      <c r="E653" s="1">
        <v>270</v>
      </c>
    </row>
    <row r="654" spans="1:5" x14ac:dyDescent="0.2">
      <c r="A654" t="s">
        <v>690</v>
      </c>
      <c r="C654" t="s">
        <v>191</v>
      </c>
      <c r="D654" s="14">
        <v>1E-4</v>
      </c>
      <c r="E654" s="1">
        <v>269</v>
      </c>
    </row>
    <row r="655" spans="1:5" x14ac:dyDescent="0.2">
      <c r="A655" t="s">
        <v>691</v>
      </c>
      <c r="C655" t="s">
        <v>0</v>
      </c>
      <c r="D655" s="14">
        <v>1E-4</v>
      </c>
      <c r="E655" s="1">
        <v>269</v>
      </c>
    </row>
    <row r="656" spans="1:5" x14ac:dyDescent="0.2">
      <c r="A656" t="s">
        <v>692</v>
      </c>
      <c r="C656" t="s">
        <v>596</v>
      </c>
      <c r="D656" s="14">
        <v>1E-4</v>
      </c>
      <c r="E656" s="1">
        <v>269</v>
      </c>
    </row>
    <row r="657" spans="1:5" x14ac:dyDescent="0.2">
      <c r="A657" t="s">
        <v>693</v>
      </c>
      <c r="C657" t="s">
        <v>28</v>
      </c>
      <c r="D657" s="14">
        <v>1E-4</v>
      </c>
      <c r="E657" s="1">
        <v>266</v>
      </c>
    </row>
    <row r="658" spans="1:5" x14ac:dyDescent="0.2">
      <c r="A658" t="s">
        <v>694</v>
      </c>
      <c r="C658" t="s">
        <v>45</v>
      </c>
      <c r="D658" s="14">
        <v>1E-4</v>
      </c>
      <c r="E658" s="1">
        <v>266</v>
      </c>
    </row>
    <row r="659" spans="1:5" x14ac:dyDescent="0.2">
      <c r="A659" t="s">
        <v>695</v>
      </c>
      <c r="C659" t="s">
        <v>62</v>
      </c>
      <c r="D659" s="14">
        <v>1E-4</v>
      </c>
      <c r="E659" s="1">
        <v>266</v>
      </c>
    </row>
    <row r="660" spans="1:5" x14ac:dyDescent="0.2">
      <c r="A660" t="s">
        <v>696</v>
      </c>
      <c r="C660" t="s">
        <v>51</v>
      </c>
      <c r="D660" s="14">
        <v>1E-4</v>
      </c>
      <c r="E660" s="1">
        <v>264</v>
      </c>
    </row>
    <row r="661" spans="1:5" x14ac:dyDescent="0.2">
      <c r="A661" t="s">
        <v>697</v>
      </c>
      <c r="C661" t="s">
        <v>89</v>
      </c>
      <c r="D661" s="14">
        <v>1E-4</v>
      </c>
      <c r="E661" s="1">
        <v>264</v>
      </c>
    </row>
    <row r="662" spans="1:5" x14ac:dyDescent="0.2">
      <c r="A662" t="s">
        <v>698</v>
      </c>
      <c r="C662" t="s">
        <v>191</v>
      </c>
      <c r="D662" s="14">
        <v>1E-4</v>
      </c>
      <c r="E662" s="1">
        <v>263</v>
      </c>
    </row>
    <row r="663" spans="1:5" x14ac:dyDescent="0.2">
      <c r="A663" t="s">
        <v>699</v>
      </c>
      <c r="C663" t="s">
        <v>76</v>
      </c>
      <c r="D663" s="14">
        <v>1E-4</v>
      </c>
      <c r="E663" s="1">
        <v>263</v>
      </c>
    </row>
    <row r="664" spans="1:5" x14ac:dyDescent="0.2">
      <c r="A664" t="s">
        <v>700</v>
      </c>
      <c r="C664" t="s">
        <v>70</v>
      </c>
      <c r="D664" s="14">
        <v>1E-4</v>
      </c>
      <c r="E664" s="1">
        <v>263</v>
      </c>
    </row>
    <row r="665" spans="1:5" x14ac:dyDescent="0.2">
      <c r="A665" t="s">
        <v>701</v>
      </c>
      <c r="C665" t="s">
        <v>48</v>
      </c>
      <c r="D665" s="14">
        <v>1E-4</v>
      </c>
      <c r="E665" s="1">
        <v>263</v>
      </c>
    </row>
    <row r="666" spans="1:5" x14ac:dyDescent="0.2">
      <c r="A666" t="s">
        <v>702</v>
      </c>
      <c r="C666" t="s">
        <v>58</v>
      </c>
      <c r="D666" s="14">
        <v>1E-4</v>
      </c>
      <c r="E666" s="1">
        <v>262</v>
      </c>
    </row>
    <row r="667" spans="1:5" x14ac:dyDescent="0.2">
      <c r="A667" t="s">
        <v>703</v>
      </c>
      <c r="C667" t="s">
        <v>58</v>
      </c>
      <c r="D667" s="14">
        <v>1E-4</v>
      </c>
      <c r="E667" s="1">
        <v>262</v>
      </c>
    </row>
    <row r="668" spans="1:5" x14ac:dyDescent="0.2">
      <c r="A668" t="s">
        <v>704</v>
      </c>
      <c r="C668" t="s">
        <v>55</v>
      </c>
      <c r="D668" s="14">
        <v>1E-4</v>
      </c>
      <c r="E668" s="1">
        <v>260</v>
      </c>
    </row>
    <row r="669" spans="1:5" x14ac:dyDescent="0.2">
      <c r="A669" t="s">
        <v>705</v>
      </c>
      <c r="C669" t="s">
        <v>178</v>
      </c>
      <c r="D669" s="14">
        <v>1E-4</v>
      </c>
      <c r="E669" s="1">
        <v>257</v>
      </c>
    </row>
    <row r="670" spans="1:5" x14ac:dyDescent="0.2">
      <c r="A670" t="s">
        <v>706</v>
      </c>
      <c r="C670" t="s">
        <v>58</v>
      </c>
      <c r="D670" s="14">
        <v>1E-4</v>
      </c>
      <c r="E670" s="1">
        <v>256</v>
      </c>
    </row>
    <row r="671" spans="1:5" x14ac:dyDescent="0.2">
      <c r="A671" t="s">
        <v>707</v>
      </c>
      <c r="C671" t="s">
        <v>55</v>
      </c>
      <c r="D671" s="14">
        <v>1E-4</v>
      </c>
      <c r="E671" s="1">
        <v>254</v>
      </c>
    </row>
    <row r="672" spans="1:5" x14ac:dyDescent="0.2">
      <c r="A672" t="s">
        <v>708</v>
      </c>
      <c r="C672" t="s">
        <v>42</v>
      </c>
      <c r="D672" s="14">
        <v>1E-4</v>
      </c>
      <c r="E672" s="1">
        <v>253</v>
      </c>
    </row>
    <row r="673" spans="1:5" x14ac:dyDescent="0.2">
      <c r="A673" t="s">
        <v>709</v>
      </c>
      <c r="C673" t="s">
        <v>237</v>
      </c>
      <c r="D673" s="14">
        <v>1E-4</v>
      </c>
      <c r="E673" s="1">
        <v>253</v>
      </c>
    </row>
    <row r="674" spans="1:5" x14ac:dyDescent="0.2">
      <c r="A674" t="s">
        <v>710</v>
      </c>
      <c r="C674" t="s">
        <v>70</v>
      </c>
      <c r="D674" s="14">
        <v>1E-4</v>
      </c>
      <c r="E674" s="1">
        <v>251</v>
      </c>
    </row>
    <row r="675" spans="1:5" x14ac:dyDescent="0.2">
      <c r="A675" t="s">
        <v>711</v>
      </c>
      <c r="C675" t="s">
        <v>28</v>
      </c>
      <c r="D675" s="14">
        <v>1E-4</v>
      </c>
      <c r="E675" s="1">
        <v>251</v>
      </c>
    </row>
    <row r="676" spans="1:5" x14ac:dyDescent="0.2">
      <c r="A676" t="s">
        <v>712</v>
      </c>
      <c r="C676" t="s">
        <v>178</v>
      </c>
      <c r="D676" s="14">
        <v>1E-4</v>
      </c>
      <c r="E676" s="1">
        <v>249</v>
      </c>
    </row>
    <row r="677" spans="1:5" x14ac:dyDescent="0.2">
      <c r="A677" t="s">
        <v>713</v>
      </c>
      <c r="C677" t="s">
        <v>178</v>
      </c>
      <c r="D677" s="14">
        <v>1E-4</v>
      </c>
      <c r="E677" s="1">
        <v>248</v>
      </c>
    </row>
    <row r="678" spans="1:5" x14ac:dyDescent="0.2">
      <c r="A678" t="s">
        <v>714</v>
      </c>
      <c r="C678" t="s">
        <v>16</v>
      </c>
      <c r="D678" s="14">
        <v>1E-4</v>
      </c>
      <c r="E678" s="1">
        <v>247</v>
      </c>
    </row>
    <row r="679" spans="1:5" x14ac:dyDescent="0.2">
      <c r="A679" t="s">
        <v>715</v>
      </c>
      <c r="C679" t="s">
        <v>178</v>
      </c>
      <c r="D679" s="14">
        <v>1E-4</v>
      </c>
      <c r="E679" s="1">
        <v>243</v>
      </c>
    </row>
    <row r="680" spans="1:5" x14ac:dyDescent="0.2">
      <c r="A680" t="s">
        <v>716</v>
      </c>
      <c r="C680" t="s">
        <v>16</v>
      </c>
      <c r="D680" s="14">
        <v>1E-4</v>
      </c>
      <c r="E680" s="1">
        <v>241</v>
      </c>
    </row>
    <row r="681" spans="1:5" x14ac:dyDescent="0.2">
      <c r="A681" t="s">
        <v>717</v>
      </c>
      <c r="C681" t="s">
        <v>45</v>
      </c>
      <c r="D681" s="14">
        <v>1E-4</v>
      </c>
      <c r="E681" s="1">
        <v>241</v>
      </c>
    </row>
    <row r="682" spans="1:5" x14ac:dyDescent="0.2">
      <c r="A682" t="s">
        <v>718</v>
      </c>
      <c r="C682" t="s">
        <v>62</v>
      </c>
      <c r="D682" s="14">
        <v>1E-4</v>
      </c>
      <c r="E682" s="1">
        <v>240</v>
      </c>
    </row>
    <row r="683" spans="1:5" x14ac:dyDescent="0.2">
      <c r="A683" t="s">
        <v>719</v>
      </c>
      <c r="C683" t="s">
        <v>42</v>
      </c>
      <c r="D683" s="14">
        <v>1E-4</v>
      </c>
      <c r="E683" s="1">
        <v>239</v>
      </c>
    </row>
    <row r="684" spans="1:5" x14ac:dyDescent="0.2">
      <c r="A684" t="s">
        <v>720</v>
      </c>
      <c r="C684" t="s">
        <v>76</v>
      </c>
      <c r="D684" s="14">
        <v>1E-4</v>
      </c>
      <c r="E684" s="1">
        <v>238</v>
      </c>
    </row>
    <row r="685" spans="1:5" x14ac:dyDescent="0.2">
      <c r="A685" t="s">
        <v>721</v>
      </c>
      <c r="C685" t="s">
        <v>45</v>
      </c>
      <c r="D685" s="14">
        <v>1E-4</v>
      </c>
      <c r="E685" s="1">
        <v>235</v>
      </c>
    </row>
    <row r="686" spans="1:5" x14ac:dyDescent="0.2">
      <c r="A686" t="s">
        <v>722</v>
      </c>
      <c r="C686" t="s">
        <v>48</v>
      </c>
      <c r="D686" s="14">
        <v>1E-4</v>
      </c>
      <c r="E686" s="1">
        <v>234</v>
      </c>
    </row>
    <row r="687" spans="1:5" x14ac:dyDescent="0.2">
      <c r="A687" t="s">
        <v>723</v>
      </c>
      <c r="C687" t="s">
        <v>178</v>
      </c>
      <c r="D687" s="14">
        <v>1E-4</v>
      </c>
      <c r="E687" s="1">
        <v>234</v>
      </c>
    </row>
    <row r="688" spans="1:5" x14ac:dyDescent="0.2">
      <c r="A688" t="s">
        <v>724</v>
      </c>
      <c r="C688" t="s">
        <v>128</v>
      </c>
      <c r="D688" s="14">
        <v>1E-4</v>
      </c>
      <c r="E688" s="1">
        <v>232</v>
      </c>
    </row>
    <row r="689" spans="1:5" x14ac:dyDescent="0.2">
      <c r="A689" t="s">
        <v>725</v>
      </c>
      <c r="C689" t="s">
        <v>48</v>
      </c>
      <c r="D689" s="14">
        <v>1E-4</v>
      </c>
      <c r="E689" s="1">
        <v>231</v>
      </c>
    </row>
    <row r="690" spans="1:5" x14ac:dyDescent="0.2">
      <c r="A690" t="s">
        <v>726</v>
      </c>
      <c r="C690" t="s">
        <v>98</v>
      </c>
      <c r="D690" s="14">
        <v>1E-4</v>
      </c>
      <c r="E690" s="1">
        <v>231</v>
      </c>
    </row>
    <row r="691" spans="1:5" x14ac:dyDescent="0.2">
      <c r="A691" t="s">
        <v>727</v>
      </c>
      <c r="C691" t="s">
        <v>89</v>
      </c>
      <c r="D691" s="14">
        <v>1E-4</v>
      </c>
      <c r="E691" s="1">
        <v>231</v>
      </c>
    </row>
    <row r="692" spans="1:5" x14ac:dyDescent="0.2">
      <c r="A692" t="s">
        <v>728</v>
      </c>
      <c r="C692" t="s">
        <v>45</v>
      </c>
      <c r="D692" s="14">
        <v>1E-4</v>
      </c>
      <c r="E692" s="1">
        <v>229</v>
      </c>
    </row>
    <row r="693" spans="1:5" x14ac:dyDescent="0.2">
      <c r="A693" t="s">
        <v>729</v>
      </c>
      <c r="C693" t="s">
        <v>0</v>
      </c>
      <c r="D693" s="14">
        <v>1E-4</v>
      </c>
      <c r="E693" s="1">
        <v>227</v>
      </c>
    </row>
    <row r="694" spans="1:5" x14ac:dyDescent="0.2">
      <c r="A694" t="s">
        <v>730</v>
      </c>
      <c r="C694" t="s">
        <v>89</v>
      </c>
      <c r="D694" s="14">
        <v>1E-4</v>
      </c>
      <c r="E694" s="1">
        <v>227</v>
      </c>
    </row>
    <row r="695" spans="1:5" x14ac:dyDescent="0.2">
      <c r="A695" t="s">
        <v>731</v>
      </c>
      <c r="C695" t="s">
        <v>65</v>
      </c>
      <c r="D695" s="14">
        <v>1E-4</v>
      </c>
      <c r="E695" s="1">
        <v>226</v>
      </c>
    </row>
    <row r="696" spans="1:5" x14ac:dyDescent="0.2">
      <c r="A696" t="s">
        <v>732</v>
      </c>
      <c r="C696" t="s">
        <v>65</v>
      </c>
      <c r="D696" s="14">
        <v>1E-4</v>
      </c>
      <c r="E696" s="1">
        <v>225</v>
      </c>
    </row>
    <row r="697" spans="1:5" x14ac:dyDescent="0.2">
      <c r="A697" t="s">
        <v>733</v>
      </c>
      <c r="C697" t="s">
        <v>62</v>
      </c>
      <c r="D697" s="14">
        <v>1E-4</v>
      </c>
      <c r="E697" s="1">
        <v>225</v>
      </c>
    </row>
    <row r="698" spans="1:5" x14ac:dyDescent="0.2">
      <c r="A698" t="s">
        <v>734</v>
      </c>
      <c r="C698" t="s">
        <v>191</v>
      </c>
      <c r="D698" s="14">
        <v>1E-4</v>
      </c>
      <c r="E698" s="1">
        <v>224</v>
      </c>
    </row>
    <row r="699" spans="1:5" x14ac:dyDescent="0.2">
      <c r="A699" t="s">
        <v>735</v>
      </c>
      <c r="C699" t="s">
        <v>23</v>
      </c>
      <c r="D699" s="14">
        <v>1E-4</v>
      </c>
      <c r="E699" s="1">
        <v>223</v>
      </c>
    </row>
    <row r="700" spans="1:5" x14ac:dyDescent="0.2">
      <c r="A700" t="s">
        <v>736</v>
      </c>
      <c r="C700" t="s">
        <v>191</v>
      </c>
      <c r="D700" s="14">
        <v>1E-4</v>
      </c>
      <c r="E700" s="1">
        <v>223</v>
      </c>
    </row>
    <row r="701" spans="1:5" x14ac:dyDescent="0.2">
      <c r="A701" t="s">
        <v>737</v>
      </c>
      <c r="C701" t="s">
        <v>45</v>
      </c>
      <c r="D701" s="14">
        <v>1E-4</v>
      </c>
      <c r="E701" s="1">
        <v>222</v>
      </c>
    </row>
    <row r="702" spans="1:5" x14ac:dyDescent="0.2">
      <c r="A702" t="s">
        <v>738</v>
      </c>
      <c r="C702" t="s">
        <v>237</v>
      </c>
      <c r="D702" s="14">
        <v>1E-4</v>
      </c>
      <c r="E702" s="1">
        <v>222</v>
      </c>
    </row>
    <row r="703" spans="1:5" x14ac:dyDescent="0.2">
      <c r="A703" t="s">
        <v>739</v>
      </c>
      <c r="C703" t="s">
        <v>237</v>
      </c>
      <c r="D703" s="14">
        <v>1E-4</v>
      </c>
      <c r="E703" s="1">
        <v>222</v>
      </c>
    </row>
    <row r="704" spans="1:5" x14ac:dyDescent="0.2">
      <c r="A704" t="s">
        <v>740</v>
      </c>
      <c r="C704" t="s">
        <v>128</v>
      </c>
      <c r="D704" s="14">
        <v>1E-4</v>
      </c>
      <c r="E704" s="1">
        <v>221</v>
      </c>
    </row>
    <row r="705" spans="1:5" x14ac:dyDescent="0.2">
      <c r="A705" t="s">
        <v>741</v>
      </c>
      <c r="C705" t="s">
        <v>178</v>
      </c>
      <c r="D705" s="14">
        <v>1E-4</v>
      </c>
      <c r="E705" s="1">
        <v>221</v>
      </c>
    </row>
    <row r="706" spans="1:5" x14ac:dyDescent="0.2">
      <c r="A706" t="s">
        <v>742</v>
      </c>
      <c r="C706" t="s">
        <v>70</v>
      </c>
      <c r="D706" s="14">
        <v>1E-4</v>
      </c>
      <c r="E706" s="1">
        <v>220</v>
      </c>
    </row>
    <row r="707" spans="1:5" x14ac:dyDescent="0.2">
      <c r="A707" t="s">
        <v>743</v>
      </c>
      <c r="C707" t="s">
        <v>76</v>
      </c>
      <c r="D707" s="14">
        <v>1E-4</v>
      </c>
      <c r="E707" s="1">
        <v>220</v>
      </c>
    </row>
    <row r="708" spans="1:5" x14ac:dyDescent="0.2">
      <c r="A708" t="s">
        <v>744</v>
      </c>
      <c r="C708" t="s">
        <v>55</v>
      </c>
      <c r="D708" s="14">
        <v>1E-4</v>
      </c>
      <c r="E708" s="1">
        <v>218</v>
      </c>
    </row>
    <row r="709" spans="1:5" x14ac:dyDescent="0.2">
      <c r="A709" t="s">
        <v>745</v>
      </c>
      <c r="C709" t="s">
        <v>70</v>
      </c>
      <c r="D709" s="14">
        <v>1E-4</v>
      </c>
      <c r="E709" s="1">
        <v>218</v>
      </c>
    </row>
    <row r="710" spans="1:5" x14ac:dyDescent="0.2">
      <c r="A710" t="s">
        <v>746</v>
      </c>
      <c r="C710" t="s">
        <v>70</v>
      </c>
      <c r="D710" s="14">
        <v>1E-4</v>
      </c>
      <c r="E710" s="1">
        <v>218</v>
      </c>
    </row>
    <row r="711" spans="1:5" x14ac:dyDescent="0.2">
      <c r="A711" t="s">
        <v>747</v>
      </c>
      <c r="C711" t="s">
        <v>23</v>
      </c>
      <c r="D711" s="14">
        <v>1E-4</v>
      </c>
      <c r="E711" s="1">
        <v>215</v>
      </c>
    </row>
    <row r="712" spans="1:5" x14ac:dyDescent="0.2">
      <c r="A712" t="s">
        <v>748</v>
      </c>
      <c r="C712" t="s">
        <v>178</v>
      </c>
      <c r="D712" s="14">
        <v>1E-4</v>
      </c>
      <c r="E712" s="1">
        <v>215</v>
      </c>
    </row>
    <row r="713" spans="1:5" x14ac:dyDescent="0.2">
      <c r="A713" t="s">
        <v>749</v>
      </c>
      <c r="C713" t="s">
        <v>28</v>
      </c>
      <c r="D713" s="14">
        <v>1E-4</v>
      </c>
      <c r="E713" s="1">
        <v>214</v>
      </c>
    </row>
    <row r="714" spans="1:5" x14ac:dyDescent="0.2">
      <c r="A714" t="s">
        <v>750</v>
      </c>
      <c r="C714" t="s">
        <v>16</v>
      </c>
      <c r="D714" s="14">
        <v>1E-4</v>
      </c>
      <c r="E714" s="1">
        <v>213</v>
      </c>
    </row>
    <row r="715" spans="1:5" x14ac:dyDescent="0.2">
      <c r="A715" t="s">
        <v>751</v>
      </c>
      <c r="C715" t="s">
        <v>178</v>
      </c>
      <c r="D715" s="14">
        <v>1E-4</v>
      </c>
      <c r="E715" s="1">
        <v>212</v>
      </c>
    </row>
    <row r="716" spans="1:5" x14ac:dyDescent="0.2">
      <c r="A716" t="s">
        <v>752</v>
      </c>
      <c r="C716" t="s">
        <v>62</v>
      </c>
      <c r="D716" s="14">
        <v>1E-4</v>
      </c>
      <c r="E716" s="1">
        <v>212</v>
      </c>
    </row>
    <row r="717" spans="1:5" x14ac:dyDescent="0.2">
      <c r="A717" t="s">
        <v>753</v>
      </c>
      <c r="C717" t="s">
        <v>237</v>
      </c>
      <c r="D717" s="14">
        <v>1E-4</v>
      </c>
      <c r="E717" s="1">
        <v>212</v>
      </c>
    </row>
    <row r="718" spans="1:5" x14ac:dyDescent="0.2">
      <c r="A718" t="s">
        <v>754</v>
      </c>
      <c r="C718" t="s">
        <v>191</v>
      </c>
      <c r="D718" s="14">
        <v>1E-4</v>
      </c>
      <c r="E718" s="1">
        <v>211</v>
      </c>
    </row>
    <row r="719" spans="1:5" x14ac:dyDescent="0.2">
      <c r="A719" t="s">
        <v>755</v>
      </c>
      <c r="C719" t="s">
        <v>178</v>
      </c>
      <c r="D719" s="14">
        <v>1E-4</v>
      </c>
      <c r="E719" s="1">
        <v>210</v>
      </c>
    </row>
    <row r="720" spans="1:5" x14ac:dyDescent="0.2">
      <c r="A720" t="s">
        <v>756</v>
      </c>
      <c r="C720" t="s">
        <v>178</v>
      </c>
      <c r="D720" s="14">
        <v>1E-4</v>
      </c>
      <c r="E720" s="1">
        <v>209</v>
      </c>
    </row>
    <row r="721" spans="1:5" x14ac:dyDescent="0.2">
      <c r="A721" t="s">
        <v>757</v>
      </c>
      <c r="C721" t="s">
        <v>28</v>
      </c>
      <c r="D721" s="14">
        <v>1E-4</v>
      </c>
      <c r="E721" s="1">
        <v>208</v>
      </c>
    </row>
    <row r="722" spans="1:5" x14ac:dyDescent="0.2">
      <c r="A722" t="s">
        <v>758</v>
      </c>
      <c r="C722" t="s">
        <v>62</v>
      </c>
      <c r="D722" s="14">
        <v>1E-4</v>
      </c>
      <c r="E722" s="1">
        <v>208</v>
      </c>
    </row>
    <row r="723" spans="1:5" x14ac:dyDescent="0.2">
      <c r="A723" t="s">
        <v>759</v>
      </c>
      <c r="C723" t="s">
        <v>65</v>
      </c>
      <c r="D723" s="14">
        <v>1E-4</v>
      </c>
      <c r="E723" s="1">
        <v>207</v>
      </c>
    </row>
    <row r="724" spans="1:5" x14ac:dyDescent="0.2">
      <c r="A724" t="s">
        <v>760</v>
      </c>
      <c r="C724" t="s">
        <v>23</v>
      </c>
      <c r="D724" s="14">
        <v>1E-4</v>
      </c>
      <c r="E724" s="1">
        <v>206</v>
      </c>
    </row>
    <row r="725" spans="1:5" x14ac:dyDescent="0.2">
      <c r="A725" t="s">
        <v>761</v>
      </c>
      <c r="C725" t="s">
        <v>16</v>
      </c>
      <c r="D725" s="14">
        <v>1E-4</v>
      </c>
      <c r="E725" s="1">
        <v>205</v>
      </c>
    </row>
    <row r="726" spans="1:5" x14ac:dyDescent="0.2">
      <c r="A726" t="s">
        <v>762</v>
      </c>
      <c r="C726" t="s">
        <v>237</v>
      </c>
      <c r="D726" s="14">
        <v>1E-4</v>
      </c>
      <c r="E726" s="1">
        <v>205</v>
      </c>
    </row>
    <row r="727" spans="1:5" x14ac:dyDescent="0.2">
      <c r="A727" t="s">
        <v>763</v>
      </c>
      <c r="C727" t="s">
        <v>65</v>
      </c>
      <c r="D727" s="14">
        <v>1E-4</v>
      </c>
      <c r="E727" s="1">
        <v>204</v>
      </c>
    </row>
    <row r="728" spans="1:5" x14ac:dyDescent="0.2">
      <c r="A728" t="s">
        <v>764</v>
      </c>
      <c r="C728" t="s">
        <v>16</v>
      </c>
      <c r="D728" s="14">
        <v>1E-4</v>
      </c>
      <c r="E728" s="1">
        <v>204</v>
      </c>
    </row>
    <row r="729" spans="1:5" x14ac:dyDescent="0.2">
      <c r="A729" t="s">
        <v>765</v>
      </c>
      <c r="C729" t="s">
        <v>62</v>
      </c>
      <c r="D729" s="14">
        <v>1E-4</v>
      </c>
      <c r="E729" s="1">
        <v>204</v>
      </c>
    </row>
    <row r="730" spans="1:5" x14ac:dyDescent="0.2">
      <c r="A730" t="s">
        <v>766</v>
      </c>
      <c r="C730" t="s">
        <v>89</v>
      </c>
      <c r="D730" s="14">
        <v>1E-4</v>
      </c>
      <c r="E730" s="1">
        <v>203</v>
      </c>
    </row>
    <row r="731" spans="1:5" x14ac:dyDescent="0.2">
      <c r="A731" t="s">
        <v>767</v>
      </c>
      <c r="C731" t="s">
        <v>55</v>
      </c>
      <c r="D731" s="14">
        <v>1E-4</v>
      </c>
      <c r="E731" s="1">
        <v>200</v>
      </c>
    </row>
    <row r="732" spans="1:5" x14ac:dyDescent="0.2">
      <c r="A732" t="s">
        <v>768</v>
      </c>
      <c r="C732" t="s">
        <v>55</v>
      </c>
      <c r="D732" s="14">
        <v>1E-4</v>
      </c>
      <c r="E732" s="1">
        <v>199</v>
      </c>
    </row>
    <row r="733" spans="1:5" x14ac:dyDescent="0.2">
      <c r="A733" t="s">
        <v>769</v>
      </c>
      <c r="C733" t="s">
        <v>51</v>
      </c>
      <c r="D733" s="14">
        <v>1E-4</v>
      </c>
      <c r="E733" s="1">
        <v>199</v>
      </c>
    </row>
    <row r="734" spans="1:5" x14ac:dyDescent="0.2">
      <c r="A734" t="s">
        <v>770</v>
      </c>
      <c r="C734" t="s">
        <v>128</v>
      </c>
      <c r="D734" s="14">
        <v>1E-4</v>
      </c>
      <c r="E734" s="1">
        <v>199</v>
      </c>
    </row>
    <row r="735" spans="1:5" x14ac:dyDescent="0.2">
      <c r="A735" t="s">
        <v>771</v>
      </c>
      <c r="C735" t="s">
        <v>45</v>
      </c>
      <c r="D735" s="14">
        <v>1E-4</v>
      </c>
      <c r="E735" s="1">
        <v>198</v>
      </c>
    </row>
    <row r="736" spans="1:5" x14ac:dyDescent="0.2">
      <c r="A736" t="s">
        <v>772</v>
      </c>
      <c r="C736" t="s">
        <v>128</v>
      </c>
      <c r="D736" s="14">
        <v>1E-4</v>
      </c>
      <c r="E736" s="1">
        <v>197</v>
      </c>
    </row>
    <row r="737" spans="1:5" x14ac:dyDescent="0.2">
      <c r="A737" t="s">
        <v>773</v>
      </c>
      <c r="C737" t="s">
        <v>76</v>
      </c>
      <c r="D737" s="14">
        <v>1E-4</v>
      </c>
      <c r="E737" s="1">
        <v>196</v>
      </c>
    </row>
    <row r="738" spans="1:5" x14ac:dyDescent="0.2">
      <c r="A738" t="s">
        <v>774</v>
      </c>
      <c r="C738" t="s">
        <v>42</v>
      </c>
      <c r="D738" s="14">
        <v>1E-4</v>
      </c>
      <c r="E738" s="1">
        <v>194</v>
      </c>
    </row>
    <row r="739" spans="1:5" x14ac:dyDescent="0.2">
      <c r="A739" t="s">
        <v>775</v>
      </c>
      <c r="C739" t="s">
        <v>55</v>
      </c>
      <c r="D739" s="14">
        <v>1E-4</v>
      </c>
      <c r="E739" s="1">
        <v>191</v>
      </c>
    </row>
    <row r="740" spans="1:5" x14ac:dyDescent="0.2">
      <c r="A740" t="s">
        <v>776</v>
      </c>
      <c r="C740" t="s">
        <v>65</v>
      </c>
      <c r="D740" s="14">
        <v>1E-4</v>
      </c>
      <c r="E740" s="1">
        <v>190</v>
      </c>
    </row>
    <row r="741" spans="1:5" x14ac:dyDescent="0.2">
      <c r="A741" t="s">
        <v>777</v>
      </c>
      <c r="C741" t="s">
        <v>51</v>
      </c>
      <c r="D741" s="14">
        <v>1E-4</v>
      </c>
      <c r="E741" s="1">
        <v>189</v>
      </c>
    </row>
    <row r="742" spans="1:5" x14ac:dyDescent="0.2">
      <c r="A742" t="s">
        <v>778</v>
      </c>
      <c r="C742" t="s">
        <v>70</v>
      </c>
      <c r="D742" s="14">
        <v>1E-4</v>
      </c>
      <c r="E742" s="1">
        <v>189</v>
      </c>
    </row>
    <row r="743" spans="1:5" x14ac:dyDescent="0.2">
      <c r="A743" t="s">
        <v>779</v>
      </c>
      <c r="C743" t="s">
        <v>58</v>
      </c>
      <c r="D743" s="14">
        <v>1E-4</v>
      </c>
      <c r="E743" s="1">
        <v>189</v>
      </c>
    </row>
    <row r="744" spans="1:5" x14ac:dyDescent="0.2">
      <c r="A744" t="s">
        <v>780</v>
      </c>
      <c r="C744" t="s">
        <v>51</v>
      </c>
      <c r="D744" s="14">
        <v>1E-4</v>
      </c>
      <c r="E744" s="1">
        <v>188</v>
      </c>
    </row>
    <row r="745" spans="1:5" x14ac:dyDescent="0.2">
      <c r="A745" t="s">
        <v>781</v>
      </c>
      <c r="C745" t="s">
        <v>58</v>
      </c>
      <c r="D745" s="14">
        <v>1E-4</v>
      </c>
      <c r="E745" s="1">
        <v>187</v>
      </c>
    </row>
    <row r="746" spans="1:5" x14ac:dyDescent="0.2">
      <c r="A746" t="s">
        <v>782</v>
      </c>
      <c r="C746" t="s">
        <v>76</v>
      </c>
      <c r="D746" s="14">
        <v>1E-4</v>
      </c>
      <c r="E746" s="1">
        <v>187</v>
      </c>
    </row>
    <row r="747" spans="1:5" x14ac:dyDescent="0.2">
      <c r="A747" t="s">
        <v>783</v>
      </c>
      <c r="C747" t="s">
        <v>23</v>
      </c>
      <c r="D747" s="14">
        <v>1E-4</v>
      </c>
      <c r="E747" s="1">
        <v>186</v>
      </c>
    </row>
    <row r="748" spans="1:5" x14ac:dyDescent="0.2">
      <c r="A748" t="s">
        <v>784</v>
      </c>
      <c r="C748" t="s">
        <v>237</v>
      </c>
      <c r="D748" s="14">
        <v>1E-4</v>
      </c>
      <c r="E748" s="1">
        <v>185</v>
      </c>
    </row>
    <row r="749" spans="1:5" x14ac:dyDescent="0.2">
      <c r="A749" t="s">
        <v>785</v>
      </c>
      <c r="C749" t="s">
        <v>55</v>
      </c>
      <c r="D749" s="14">
        <v>1E-4</v>
      </c>
      <c r="E749" s="1">
        <v>184</v>
      </c>
    </row>
    <row r="750" spans="1:5" x14ac:dyDescent="0.2">
      <c r="A750" t="s">
        <v>786</v>
      </c>
      <c r="C750" t="s">
        <v>45</v>
      </c>
      <c r="D750" s="14">
        <v>1E-4</v>
      </c>
      <c r="E750" s="1">
        <v>184</v>
      </c>
    </row>
    <row r="751" spans="1:5" x14ac:dyDescent="0.2">
      <c r="A751" t="s">
        <v>787</v>
      </c>
      <c r="C751" t="s">
        <v>51</v>
      </c>
      <c r="D751" s="14">
        <v>1E-4</v>
      </c>
      <c r="E751" s="1">
        <v>182</v>
      </c>
    </row>
    <row r="752" spans="1:5" x14ac:dyDescent="0.2">
      <c r="A752" t="s">
        <v>788</v>
      </c>
      <c r="C752" t="s">
        <v>89</v>
      </c>
      <c r="D752" s="14">
        <v>1E-4</v>
      </c>
      <c r="E752" s="1">
        <v>182</v>
      </c>
    </row>
    <row r="753" spans="1:5" x14ac:dyDescent="0.2">
      <c r="A753" t="s">
        <v>789</v>
      </c>
      <c r="C753" t="s">
        <v>0</v>
      </c>
      <c r="D753" s="14">
        <v>1E-4</v>
      </c>
      <c r="E753" s="1">
        <v>181</v>
      </c>
    </row>
    <row r="754" spans="1:5" x14ac:dyDescent="0.2">
      <c r="A754" t="s">
        <v>790</v>
      </c>
      <c r="C754" t="s">
        <v>28</v>
      </c>
      <c r="D754" s="14">
        <v>1E-4</v>
      </c>
      <c r="E754" s="1">
        <v>181</v>
      </c>
    </row>
    <row r="755" spans="1:5" x14ac:dyDescent="0.2">
      <c r="A755" t="s">
        <v>791</v>
      </c>
      <c r="C755" t="s">
        <v>16</v>
      </c>
      <c r="D755" s="14">
        <v>1E-4</v>
      </c>
      <c r="E755" s="1">
        <v>180</v>
      </c>
    </row>
    <row r="756" spans="1:5" x14ac:dyDescent="0.2">
      <c r="A756" t="s">
        <v>792</v>
      </c>
      <c r="C756" t="s">
        <v>178</v>
      </c>
      <c r="D756" s="14">
        <v>1E-4</v>
      </c>
      <c r="E756" s="1">
        <v>180</v>
      </c>
    </row>
    <row r="757" spans="1:5" x14ac:dyDescent="0.2">
      <c r="A757" t="s">
        <v>793</v>
      </c>
      <c r="C757" t="s">
        <v>45</v>
      </c>
      <c r="D757" s="14">
        <v>1E-4</v>
      </c>
      <c r="E757" s="1">
        <v>179</v>
      </c>
    </row>
    <row r="758" spans="1:5" x14ac:dyDescent="0.2">
      <c r="A758" t="s">
        <v>794</v>
      </c>
      <c r="C758" t="s">
        <v>51</v>
      </c>
      <c r="D758" s="14">
        <v>1E-4</v>
      </c>
      <c r="E758" s="1">
        <v>179</v>
      </c>
    </row>
    <row r="759" spans="1:5" x14ac:dyDescent="0.2">
      <c r="A759" t="s">
        <v>795</v>
      </c>
      <c r="C759" t="s">
        <v>65</v>
      </c>
      <c r="D759" s="14">
        <v>1E-4</v>
      </c>
      <c r="E759" s="1">
        <v>179</v>
      </c>
    </row>
    <row r="760" spans="1:5" x14ac:dyDescent="0.2">
      <c r="A760" t="s">
        <v>796</v>
      </c>
      <c r="C760" t="s">
        <v>42</v>
      </c>
      <c r="D760" s="14">
        <v>1E-4</v>
      </c>
      <c r="E760" s="1">
        <v>178</v>
      </c>
    </row>
    <row r="761" spans="1:5" x14ac:dyDescent="0.2">
      <c r="A761" t="s">
        <v>797</v>
      </c>
      <c r="C761" t="s">
        <v>16</v>
      </c>
      <c r="D761" s="14">
        <v>1E-4</v>
      </c>
      <c r="E761" s="1">
        <v>177</v>
      </c>
    </row>
    <row r="762" spans="1:5" x14ac:dyDescent="0.2">
      <c r="A762" t="s">
        <v>798</v>
      </c>
      <c r="C762" t="s">
        <v>70</v>
      </c>
      <c r="D762" s="14">
        <v>1E-4</v>
      </c>
      <c r="E762" s="1">
        <v>176</v>
      </c>
    </row>
    <row r="763" spans="1:5" x14ac:dyDescent="0.2">
      <c r="A763" t="s">
        <v>799</v>
      </c>
      <c r="C763" t="s">
        <v>62</v>
      </c>
      <c r="D763" s="14">
        <v>1E-4</v>
      </c>
      <c r="E763" s="1">
        <v>175</v>
      </c>
    </row>
    <row r="764" spans="1:5" x14ac:dyDescent="0.2">
      <c r="A764" t="s">
        <v>800</v>
      </c>
      <c r="C764" t="s">
        <v>596</v>
      </c>
      <c r="D764" s="14">
        <v>1E-4</v>
      </c>
      <c r="E764" s="1">
        <v>173</v>
      </c>
    </row>
    <row r="765" spans="1:5" x14ac:dyDescent="0.2">
      <c r="A765" t="s">
        <v>801</v>
      </c>
      <c r="C765" t="s">
        <v>62</v>
      </c>
      <c r="D765" s="14">
        <v>1E-4</v>
      </c>
      <c r="E765" s="1">
        <v>173</v>
      </c>
    </row>
    <row r="766" spans="1:5" x14ac:dyDescent="0.2">
      <c r="A766" t="s">
        <v>802</v>
      </c>
      <c r="C766" t="s">
        <v>76</v>
      </c>
      <c r="D766" s="14">
        <v>1E-4</v>
      </c>
      <c r="E766" s="1">
        <v>172</v>
      </c>
    </row>
    <row r="767" spans="1:5" x14ac:dyDescent="0.2">
      <c r="A767" t="s">
        <v>803</v>
      </c>
      <c r="C767" t="s">
        <v>51</v>
      </c>
      <c r="D767" s="14">
        <v>1E-4</v>
      </c>
      <c r="E767" s="1">
        <v>171</v>
      </c>
    </row>
    <row r="768" spans="1:5" x14ac:dyDescent="0.2">
      <c r="A768" t="s">
        <v>804</v>
      </c>
      <c r="C768" t="s">
        <v>42</v>
      </c>
      <c r="D768" s="14">
        <v>1E-4</v>
      </c>
      <c r="E768" s="1">
        <v>171</v>
      </c>
    </row>
    <row r="769" spans="1:5" x14ac:dyDescent="0.2">
      <c r="A769" t="s">
        <v>805</v>
      </c>
      <c r="C769" t="s">
        <v>191</v>
      </c>
      <c r="D769" s="14">
        <v>1E-4</v>
      </c>
      <c r="E769" s="1">
        <v>171</v>
      </c>
    </row>
    <row r="770" spans="1:5" x14ac:dyDescent="0.2">
      <c r="A770" t="s">
        <v>806</v>
      </c>
      <c r="C770" t="s">
        <v>45</v>
      </c>
      <c r="D770" s="14">
        <v>1E-4</v>
      </c>
      <c r="E770" s="1">
        <v>171</v>
      </c>
    </row>
    <row r="771" spans="1:5" x14ac:dyDescent="0.2">
      <c r="A771" t="s">
        <v>807</v>
      </c>
      <c r="C771" t="s">
        <v>62</v>
      </c>
      <c r="D771" s="14">
        <v>1E-4</v>
      </c>
      <c r="E771" s="1">
        <v>171</v>
      </c>
    </row>
    <row r="772" spans="1:5" x14ac:dyDescent="0.2">
      <c r="A772" t="s">
        <v>808</v>
      </c>
      <c r="C772" t="s">
        <v>76</v>
      </c>
      <c r="D772" s="14">
        <v>1E-4</v>
      </c>
      <c r="E772" s="1">
        <v>170</v>
      </c>
    </row>
    <row r="773" spans="1:5" x14ac:dyDescent="0.2">
      <c r="A773" t="s">
        <v>809</v>
      </c>
      <c r="C773" t="s">
        <v>45</v>
      </c>
      <c r="D773" s="14">
        <v>1E-4</v>
      </c>
      <c r="E773" s="1">
        <v>170</v>
      </c>
    </row>
    <row r="774" spans="1:5" x14ac:dyDescent="0.2">
      <c r="A774" t="s">
        <v>810</v>
      </c>
      <c r="C774" t="s">
        <v>58</v>
      </c>
      <c r="D774" s="14">
        <v>1E-4</v>
      </c>
      <c r="E774" s="1">
        <v>169</v>
      </c>
    </row>
    <row r="775" spans="1:5" x14ac:dyDescent="0.2">
      <c r="A775" t="s">
        <v>811</v>
      </c>
      <c r="C775" t="s">
        <v>48</v>
      </c>
      <c r="D775" s="14">
        <v>1E-4</v>
      </c>
      <c r="E775" s="1">
        <v>168</v>
      </c>
    </row>
    <row r="776" spans="1:5" x14ac:dyDescent="0.2">
      <c r="A776" t="s">
        <v>812</v>
      </c>
      <c r="C776" t="s">
        <v>58</v>
      </c>
      <c r="D776" s="14">
        <v>1E-4</v>
      </c>
      <c r="E776" s="1">
        <v>167</v>
      </c>
    </row>
    <row r="777" spans="1:5" x14ac:dyDescent="0.2">
      <c r="A777" t="s">
        <v>813</v>
      </c>
      <c r="C777" t="s">
        <v>0</v>
      </c>
      <c r="D777" s="14">
        <v>1E-4</v>
      </c>
      <c r="E777" s="1">
        <v>167</v>
      </c>
    </row>
    <row r="778" spans="1:5" x14ac:dyDescent="0.2">
      <c r="A778" t="s">
        <v>814</v>
      </c>
      <c r="C778" t="s">
        <v>191</v>
      </c>
      <c r="D778" s="14">
        <v>1E-4</v>
      </c>
      <c r="E778" s="1">
        <v>167</v>
      </c>
    </row>
    <row r="779" spans="1:5" x14ac:dyDescent="0.2">
      <c r="A779" t="s">
        <v>815</v>
      </c>
      <c r="C779" t="s">
        <v>237</v>
      </c>
      <c r="D779" s="14">
        <v>1E-4</v>
      </c>
      <c r="E779" s="1">
        <v>167</v>
      </c>
    </row>
    <row r="780" spans="1:5" x14ac:dyDescent="0.2">
      <c r="A780" t="s">
        <v>816</v>
      </c>
      <c r="C780" t="s">
        <v>58</v>
      </c>
      <c r="D780" s="14">
        <v>1E-4</v>
      </c>
      <c r="E780" s="1">
        <v>166</v>
      </c>
    </row>
    <row r="781" spans="1:5" x14ac:dyDescent="0.2">
      <c r="A781" t="s">
        <v>817</v>
      </c>
      <c r="C781" t="s">
        <v>65</v>
      </c>
      <c r="D781" s="14">
        <v>1E-4</v>
      </c>
      <c r="E781" s="1">
        <v>163</v>
      </c>
    </row>
    <row r="782" spans="1:5" x14ac:dyDescent="0.2">
      <c r="A782" t="s">
        <v>818</v>
      </c>
      <c r="C782" t="s">
        <v>596</v>
      </c>
      <c r="D782" s="14">
        <v>1E-4</v>
      </c>
      <c r="E782" s="1">
        <v>163</v>
      </c>
    </row>
    <row r="783" spans="1:5" x14ac:dyDescent="0.2">
      <c r="A783" t="s">
        <v>819</v>
      </c>
      <c r="C783" t="s">
        <v>51</v>
      </c>
      <c r="D783" s="14">
        <v>1E-4</v>
      </c>
      <c r="E783" s="1">
        <v>162</v>
      </c>
    </row>
    <row r="784" spans="1:5" x14ac:dyDescent="0.2">
      <c r="A784" t="s">
        <v>820</v>
      </c>
      <c r="C784" t="s">
        <v>76</v>
      </c>
      <c r="D784" s="14">
        <v>1E-4</v>
      </c>
      <c r="E784" s="1">
        <v>161</v>
      </c>
    </row>
    <row r="785" spans="1:5" x14ac:dyDescent="0.2">
      <c r="A785" t="s">
        <v>821</v>
      </c>
      <c r="C785" t="s">
        <v>45</v>
      </c>
      <c r="D785" s="14">
        <v>1E-4</v>
      </c>
      <c r="E785" s="1">
        <v>159</v>
      </c>
    </row>
    <row r="786" spans="1:5" x14ac:dyDescent="0.2">
      <c r="A786" t="s">
        <v>822</v>
      </c>
      <c r="C786" t="s">
        <v>62</v>
      </c>
      <c r="D786" s="14">
        <v>1E-4</v>
      </c>
      <c r="E786" s="1">
        <v>158</v>
      </c>
    </row>
    <row r="787" spans="1:5" x14ac:dyDescent="0.2">
      <c r="A787" t="s">
        <v>823</v>
      </c>
      <c r="C787" t="s">
        <v>178</v>
      </c>
      <c r="D787" s="14">
        <v>1E-4</v>
      </c>
      <c r="E787" s="1">
        <v>158</v>
      </c>
    </row>
    <row r="788" spans="1:5" x14ac:dyDescent="0.2">
      <c r="A788" t="s">
        <v>824</v>
      </c>
      <c r="C788" t="s">
        <v>128</v>
      </c>
      <c r="D788" s="14">
        <v>1E-4</v>
      </c>
      <c r="E788" s="1">
        <v>157</v>
      </c>
    </row>
    <row r="789" spans="1:5" x14ac:dyDescent="0.2">
      <c r="A789" t="s">
        <v>825</v>
      </c>
      <c r="C789" t="s">
        <v>237</v>
      </c>
      <c r="D789" s="14">
        <v>1E-4</v>
      </c>
      <c r="E789" s="1">
        <v>157</v>
      </c>
    </row>
    <row r="790" spans="1:5" x14ac:dyDescent="0.2">
      <c r="A790" t="s">
        <v>826</v>
      </c>
      <c r="C790" t="s">
        <v>42</v>
      </c>
      <c r="D790" s="14">
        <v>1E-4</v>
      </c>
      <c r="E790" s="1">
        <v>155</v>
      </c>
    </row>
    <row r="791" spans="1:5" x14ac:dyDescent="0.2">
      <c r="A791" t="s">
        <v>827</v>
      </c>
      <c r="C791" t="s">
        <v>237</v>
      </c>
      <c r="D791" s="14">
        <v>1E-4</v>
      </c>
      <c r="E791" s="1">
        <v>155</v>
      </c>
    </row>
    <row r="792" spans="1:5" x14ac:dyDescent="0.2">
      <c r="A792" t="s">
        <v>828</v>
      </c>
      <c r="C792" t="s">
        <v>62</v>
      </c>
      <c r="D792" s="14">
        <v>1E-4</v>
      </c>
      <c r="E792" s="1">
        <v>155</v>
      </c>
    </row>
    <row r="793" spans="1:5" x14ac:dyDescent="0.2">
      <c r="A793" t="s">
        <v>829</v>
      </c>
      <c r="C793" t="s">
        <v>48</v>
      </c>
      <c r="D793" s="14">
        <v>1E-4</v>
      </c>
      <c r="E793" s="1">
        <v>153</v>
      </c>
    </row>
    <row r="794" spans="1:5" x14ac:dyDescent="0.2">
      <c r="A794" t="s">
        <v>830</v>
      </c>
      <c r="C794" t="s">
        <v>23</v>
      </c>
      <c r="D794" s="14">
        <v>1E-4</v>
      </c>
      <c r="E794" s="1">
        <v>153</v>
      </c>
    </row>
    <row r="795" spans="1:5" x14ac:dyDescent="0.2">
      <c r="A795" t="s">
        <v>831</v>
      </c>
      <c r="C795" t="s">
        <v>128</v>
      </c>
      <c r="D795" s="14">
        <v>1E-4</v>
      </c>
      <c r="E795" s="1">
        <v>153</v>
      </c>
    </row>
    <row r="796" spans="1:5" x14ac:dyDescent="0.2">
      <c r="A796" t="s">
        <v>832</v>
      </c>
      <c r="C796" t="s">
        <v>23</v>
      </c>
      <c r="D796" s="14">
        <v>1E-4</v>
      </c>
      <c r="E796" s="1">
        <v>152</v>
      </c>
    </row>
    <row r="797" spans="1:5" x14ac:dyDescent="0.2">
      <c r="A797" t="s">
        <v>833</v>
      </c>
      <c r="C797" t="s">
        <v>62</v>
      </c>
      <c r="D797" s="14">
        <v>1E-4</v>
      </c>
      <c r="E797" s="1">
        <v>152</v>
      </c>
    </row>
    <row r="798" spans="1:5" x14ac:dyDescent="0.2">
      <c r="A798" t="s">
        <v>834</v>
      </c>
      <c r="C798" t="s">
        <v>191</v>
      </c>
      <c r="D798" s="14">
        <v>1E-4</v>
      </c>
      <c r="E798" s="1">
        <v>149</v>
      </c>
    </row>
    <row r="799" spans="1:5" x14ac:dyDescent="0.2">
      <c r="A799" t="s">
        <v>835</v>
      </c>
      <c r="C799" t="s">
        <v>28</v>
      </c>
      <c r="D799" s="14">
        <v>1E-4</v>
      </c>
      <c r="E799" s="1">
        <v>149</v>
      </c>
    </row>
    <row r="800" spans="1:5" x14ac:dyDescent="0.2">
      <c r="A800" t="s">
        <v>836</v>
      </c>
      <c r="C800" t="s">
        <v>28</v>
      </c>
      <c r="D800" s="14">
        <v>1E-4</v>
      </c>
      <c r="E800" s="1">
        <v>149</v>
      </c>
    </row>
    <row r="801" spans="1:5" x14ac:dyDescent="0.2">
      <c r="A801" t="s">
        <v>837</v>
      </c>
      <c r="C801" t="s">
        <v>62</v>
      </c>
      <c r="D801" s="14">
        <v>1E-4</v>
      </c>
      <c r="E801" s="1">
        <v>149</v>
      </c>
    </row>
    <row r="802" spans="1:5" x14ac:dyDescent="0.2">
      <c r="A802" t="s">
        <v>838</v>
      </c>
      <c r="C802" t="s">
        <v>55</v>
      </c>
      <c r="D802" s="14">
        <v>1E-4</v>
      </c>
      <c r="E802" s="1">
        <v>148</v>
      </c>
    </row>
    <row r="803" spans="1:5" x14ac:dyDescent="0.2">
      <c r="A803" t="s">
        <v>839</v>
      </c>
      <c r="C803" t="s">
        <v>12</v>
      </c>
      <c r="D803" s="14">
        <v>1E-4</v>
      </c>
      <c r="E803" s="1">
        <v>148</v>
      </c>
    </row>
    <row r="804" spans="1:5" x14ac:dyDescent="0.2">
      <c r="A804" t="s">
        <v>840</v>
      </c>
      <c r="C804" t="s">
        <v>45</v>
      </c>
      <c r="D804" s="14">
        <v>1E-4</v>
      </c>
      <c r="E804" s="1">
        <v>148</v>
      </c>
    </row>
    <row r="805" spans="1:5" x14ac:dyDescent="0.2">
      <c r="A805" t="s">
        <v>841</v>
      </c>
      <c r="C805" t="s">
        <v>237</v>
      </c>
      <c r="D805" s="14">
        <v>1E-4</v>
      </c>
      <c r="E805" s="1">
        <v>148</v>
      </c>
    </row>
    <row r="806" spans="1:5" x14ac:dyDescent="0.2">
      <c r="A806" t="s">
        <v>842</v>
      </c>
      <c r="C806" t="s">
        <v>23</v>
      </c>
      <c r="D806" s="14">
        <v>1E-4</v>
      </c>
      <c r="E806" s="1">
        <v>146</v>
      </c>
    </row>
    <row r="807" spans="1:5" x14ac:dyDescent="0.2">
      <c r="A807" t="s">
        <v>843</v>
      </c>
      <c r="C807" t="s">
        <v>178</v>
      </c>
      <c r="D807" s="14">
        <v>1E-4</v>
      </c>
      <c r="E807" s="1">
        <v>146</v>
      </c>
    </row>
    <row r="808" spans="1:5" x14ac:dyDescent="0.2">
      <c r="A808" t="s">
        <v>844</v>
      </c>
      <c r="C808" t="s">
        <v>237</v>
      </c>
      <c r="D808" s="14">
        <v>1E-4</v>
      </c>
      <c r="E808" s="1">
        <v>145</v>
      </c>
    </row>
    <row r="809" spans="1:5" x14ac:dyDescent="0.2">
      <c r="A809" t="s">
        <v>845</v>
      </c>
      <c r="C809" t="s">
        <v>70</v>
      </c>
      <c r="D809" s="14">
        <v>1E-4</v>
      </c>
      <c r="E809" s="1">
        <v>144</v>
      </c>
    </row>
    <row r="810" spans="1:5" x14ac:dyDescent="0.2">
      <c r="A810" t="s">
        <v>846</v>
      </c>
      <c r="C810" t="s">
        <v>70</v>
      </c>
      <c r="D810" s="14">
        <v>1E-4</v>
      </c>
      <c r="E810" s="1">
        <v>144</v>
      </c>
    </row>
    <row r="811" spans="1:5" x14ac:dyDescent="0.2">
      <c r="A811" t="s">
        <v>847</v>
      </c>
      <c r="C811" t="s">
        <v>48</v>
      </c>
      <c r="D811" s="14">
        <v>1E-4</v>
      </c>
      <c r="E811" s="1">
        <v>143</v>
      </c>
    </row>
    <row r="812" spans="1:5" x14ac:dyDescent="0.2">
      <c r="A812" t="s">
        <v>848</v>
      </c>
      <c r="C812" t="s">
        <v>55</v>
      </c>
      <c r="D812" s="14">
        <v>1E-4</v>
      </c>
      <c r="E812" s="1">
        <v>143</v>
      </c>
    </row>
    <row r="813" spans="1:5" x14ac:dyDescent="0.2">
      <c r="A813" t="s">
        <v>849</v>
      </c>
      <c r="C813" t="s">
        <v>58</v>
      </c>
      <c r="D813" s="14">
        <v>1E-4</v>
      </c>
      <c r="E813" s="1">
        <v>143</v>
      </c>
    </row>
    <row r="814" spans="1:5" x14ac:dyDescent="0.2">
      <c r="A814" t="s">
        <v>850</v>
      </c>
      <c r="C814" t="s">
        <v>58</v>
      </c>
      <c r="D814" s="14">
        <v>1E-4</v>
      </c>
      <c r="E814" s="1">
        <v>143</v>
      </c>
    </row>
    <row r="815" spans="1:5" x14ac:dyDescent="0.2">
      <c r="A815" t="s">
        <v>851</v>
      </c>
      <c r="C815" t="s">
        <v>51</v>
      </c>
      <c r="D815" s="14">
        <v>1E-4</v>
      </c>
      <c r="E815" s="1">
        <v>142</v>
      </c>
    </row>
    <row r="816" spans="1:5" x14ac:dyDescent="0.2">
      <c r="A816" t="s">
        <v>852</v>
      </c>
      <c r="C816" t="s">
        <v>55</v>
      </c>
      <c r="D816" s="14">
        <v>1E-4</v>
      </c>
      <c r="E816" s="1">
        <v>142</v>
      </c>
    </row>
    <row r="817" spans="1:5" x14ac:dyDescent="0.2">
      <c r="A817" t="s">
        <v>853</v>
      </c>
      <c r="C817" t="s">
        <v>70</v>
      </c>
      <c r="D817" s="14">
        <v>1E-4</v>
      </c>
      <c r="E817" s="1">
        <v>141</v>
      </c>
    </row>
    <row r="818" spans="1:5" x14ac:dyDescent="0.2">
      <c r="A818" t="s">
        <v>854</v>
      </c>
      <c r="C818" t="s">
        <v>70</v>
      </c>
      <c r="D818" s="14">
        <v>1E-4</v>
      </c>
      <c r="E818" s="1">
        <v>141</v>
      </c>
    </row>
    <row r="819" spans="1:5" x14ac:dyDescent="0.2">
      <c r="A819" t="s">
        <v>855</v>
      </c>
      <c r="C819" t="s">
        <v>16</v>
      </c>
      <c r="D819" s="14">
        <v>1E-4</v>
      </c>
      <c r="E819" s="1">
        <v>140</v>
      </c>
    </row>
    <row r="820" spans="1:5" x14ac:dyDescent="0.2">
      <c r="A820" t="s">
        <v>856</v>
      </c>
      <c r="C820" t="s">
        <v>70</v>
      </c>
      <c r="D820" s="14">
        <v>1E-4</v>
      </c>
      <c r="E820" s="1">
        <v>140</v>
      </c>
    </row>
    <row r="821" spans="1:5" x14ac:dyDescent="0.2">
      <c r="A821" t="s">
        <v>857</v>
      </c>
      <c r="C821" t="s">
        <v>76</v>
      </c>
      <c r="D821" s="14">
        <v>1E-4</v>
      </c>
      <c r="E821" s="1">
        <v>140</v>
      </c>
    </row>
    <row r="822" spans="1:5" x14ac:dyDescent="0.2">
      <c r="A822" t="s">
        <v>858</v>
      </c>
      <c r="C822" t="s">
        <v>178</v>
      </c>
      <c r="D822" s="14">
        <v>1E-4</v>
      </c>
      <c r="E822" s="1">
        <v>140</v>
      </c>
    </row>
    <row r="823" spans="1:5" x14ac:dyDescent="0.2">
      <c r="A823" t="s">
        <v>859</v>
      </c>
      <c r="C823" t="s">
        <v>76</v>
      </c>
      <c r="D823" s="14">
        <v>1E-4</v>
      </c>
      <c r="E823" s="1">
        <v>139</v>
      </c>
    </row>
    <row r="824" spans="1:5" x14ac:dyDescent="0.2">
      <c r="A824" t="s">
        <v>860</v>
      </c>
      <c r="C824" t="s">
        <v>16</v>
      </c>
      <c r="D824" s="14">
        <v>1E-4</v>
      </c>
      <c r="E824" s="1">
        <v>137</v>
      </c>
    </row>
    <row r="825" spans="1:5" x14ac:dyDescent="0.2">
      <c r="A825" t="s">
        <v>861</v>
      </c>
      <c r="C825" t="s">
        <v>48</v>
      </c>
      <c r="D825" s="14">
        <v>1E-4</v>
      </c>
      <c r="E825" s="1">
        <v>137</v>
      </c>
    </row>
    <row r="826" spans="1:5" x14ac:dyDescent="0.2">
      <c r="A826" t="s">
        <v>862</v>
      </c>
      <c r="C826" t="s">
        <v>596</v>
      </c>
      <c r="D826" s="14">
        <v>1E-4</v>
      </c>
      <c r="E826" s="1">
        <v>137</v>
      </c>
    </row>
    <row r="827" spans="1:5" x14ac:dyDescent="0.2">
      <c r="A827" t="s">
        <v>863</v>
      </c>
      <c r="C827" t="s">
        <v>65</v>
      </c>
      <c r="D827" s="14">
        <v>1E-4</v>
      </c>
      <c r="E827" s="1">
        <v>136</v>
      </c>
    </row>
    <row r="828" spans="1:5" x14ac:dyDescent="0.2">
      <c r="A828" t="s">
        <v>864</v>
      </c>
      <c r="C828" t="s">
        <v>45</v>
      </c>
      <c r="D828" s="14">
        <v>1E-4</v>
      </c>
      <c r="E828" s="1">
        <v>135</v>
      </c>
    </row>
    <row r="829" spans="1:5" x14ac:dyDescent="0.2">
      <c r="A829" t="s">
        <v>865</v>
      </c>
      <c r="C829" t="s">
        <v>65</v>
      </c>
      <c r="D829" s="14">
        <v>1E-4</v>
      </c>
      <c r="E829" s="1">
        <v>134</v>
      </c>
    </row>
    <row r="830" spans="1:5" x14ac:dyDescent="0.2">
      <c r="A830" t="s">
        <v>866</v>
      </c>
      <c r="C830" t="s">
        <v>237</v>
      </c>
      <c r="D830" s="14">
        <v>1E-4</v>
      </c>
      <c r="E830" s="1">
        <v>134</v>
      </c>
    </row>
    <row r="831" spans="1:5" x14ac:dyDescent="0.2">
      <c r="A831" t="s">
        <v>867</v>
      </c>
      <c r="C831" t="s">
        <v>42</v>
      </c>
      <c r="D831" s="14">
        <v>1E-4</v>
      </c>
      <c r="E831" s="1">
        <v>133</v>
      </c>
    </row>
    <row r="832" spans="1:5" x14ac:dyDescent="0.2">
      <c r="A832" t="s">
        <v>868</v>
      </c>
      <c r="C832" t="s">
        <v>178</v>
      </c>
      <c r="D832" s="14">
        <v>1E-4</v>
      </c>
      <c r="E832" s="1">
        <v>133</v>
      </c>
    </row>
    <row r="833" spans="1:5" x14ac:dyDescent="0.2">
      <c r="A833" t="s">
        <v>869</v>
      </c>
      <c r="C833" t="s">
        <v>12</v>
      </c>
      <c r="D833" s="14">
        <v>1E-4</v>
      </c>
      <c r="E833" s="1">
        <v>132</v>
      </c>
    </row>
    <row r="834" spans="1:5" x14ac:dyDescent="0.2">
      <c r="A834" t="s">
        <v>870</v>
      </c>
      <c r="C834" t="s">
        <v>48</v>
      </c>
      <c r="D834" s="14">
        <v>1E-4</v>
      </c>
      <c r="E834" s="1">
        <v>131</v>
      </c>
    </row>
    <row r="835" spans="1:5" x14ac:dyDescent="0.2">
      <c r="A835" t="s">
        <v>871</v>
      </c>
      <c r="C835" t="s">
        <v>65</v>
      </c>
      <c r="D835" s="14">
        <v>1E-4</v>
      </c>
      <c r="E835" s="1">
        <v>131</v>
      </c>
    </row>
    <row r="836" spans="1:5" x14ac:dyDescent="0.2">
      <c r="A836" t="s">
        <v>872</v>
      </c>
      <c r="C836" t="s">
        <v>65</v>
      </c>
      <c r="D836" s="14">
        <v>1E-4</v>
      </c>
      <c r="E836" s="1">
        <v>131</v>
      </c>
    </row>
    <row r="837" spans="1:5" x14ac:dyDescent="0.2">
      <c r="A837" t="s">
        <v>873</v>
      </c>
      <c r="C837" t="s">
        <v>42</v>
      </c>
      <c r="D837" s="14">
        <v>1E-4</v>
      </c>
      <c r="E837" s="1">
        <v>130</v>
      </c>
    </row>
    <row r="838" spans="1:5" x14ac:dyDescent="0.2">
      <c r="A838" t="s">
        <v>874</v>
      </c>
      <c r="C838" t="s">
        <v>62</v>
      </c>
      <c r="D838" s="14">
        <v>1E-4</v>
      </c>
      <c r="E838" s="1">
        <v>130</v>
      </c>
    </row>
    <row r="839" spans="1:5" x14ac:dyDescent="0.2">
      <c r="A839" t="s">
        <v>875</v>
      </c>
      <c r="C839" t="s">
        <v>0</v>
      </c>
      <c r="D839" s="14">
        <v>1E-4</v>
      </c>
      <c r="E839" s="1">
        <v>129</v>
      </c>
    </row>
    <row r="840" spans="1:5" x14ac:dyDescent="0.2">
      <c r="A840" t="s">
        <v>876</v>
      </c>
      <c r="C840" t="s">
        <v>178</v>
      </c>
      <c r="D840" s="14">
        <v>1E-4</v>
      </c>
      <c r="E840" s="1">
        <v>129</v>
      </c>
    </row>
    <row r="841" spans="1:5" x14ac:dyDescent="0.2">
      <c r="A841" t="s">
        <v>877</v>
      </c>
      <c r="C841" t="s">
        <v>51</v>
      </c>
      <c r="D841" s="14">
        <v>1E-4</v>
      </c>
      <c r="E841" s="1">
        <v>128</v>
      </c>
    </row>
    <row r="842" spans="1:5" x14ac:dyDescent="0.2">
      <c r="A842" t="s">
        <v>878</v>
      </c>
      <c r="C842" t="s">
        <v>76</v>
      </c>
      <c r="D842" s="14">
        <v>1E-4</v>
      </c>
      <c r="E842" s="1">
        <v>128</v>
      </c>
    </row>
    <row r="843" spans="1:5" x14ac:dyDescent="0.2">
      <c r="A843" t="s">
        <v>879</v>
      </c>
      <c r="C843" t="s">
        <v>42</v>
      </c>
      <c r="D843" s="14">
        <v>1E-4</v>
      </c>
      <c r="E843" s="1">
        <v>128</v>
      </c>
    </row>
    <row r="844" spans="1:5" x14ac:dyDescent="0.2">
      <c r="A844" t="s">
        <v>880</v>
      </c>
      <c r="C844" t="s">
        <v>23</v>
      </c>
      <c r="D844" s="14">
        <v>1E-4</v>
      </c>
      <c r="E844" s="1">
        <v>127</v>
      </c>
    </row>
    <row r="845" spans="1:5" x14ac:dyDescent="0.2">
      <c r="A845" t="s">
        <v>881</v>
      </c>
      <c r="C845" t="s">
        <v>65</v>
      </c>
      <c r="D845" s="14">
        <v>1E-4</v>
      </c>
      <c r="E845" s="1">
        <v>126</v>
      </c>
    </row>
    <row r="846" spans="1:5" x14ac:dyDescent="0.2">
      <c r="A846" t="s">
        <v>882</v>
      </c>
      <c r="C846" t="s">
        <v>76</v>
      </c>
      <c r="D846" s="14">
        <v>1E-4</v>
      </c>
      <c r="E846" s="1">
        <v>126</v>
      </c>
    </row>
    <row r="847" spans="1:5" x14ac:dyDescent="0.2">
      <c r="A847" t="s">
        <v>883</v>
      </c>
      <c r="C847" t="s">
        <v>89</v>
      </c>
      <c r="D847" s="14">
        <v>1E-4</v>
      </c>
      <c r="E847" s="1">
        <v>126</v>
      </c>
    </row>
    <row r="848" spans="1:5" x14ac:dyDescent="0.2">
      <c r="A848" t="s">
        <v>884</v>
      </c>
      <c r="C848" t="s">
        <v>76</v>
      </c>
      <c r="D848" s="14">
        <v>1E-4</v>
      </c>
      <c r="E848" s="1">
        <v>125</v>
      </c>
    </row>
    <row r="849" spans="1:5" x14ac:dyDescent="0.2">
      <c r="A849" t="s">
        <v>885</v>
      </c>
      <c r="C849" t="s">
        <v>45</v>
      </c>
      <c r="D849" s="14">
        <v>1E-4</v>
      </c>
      <c r="E849" s="1">
        <v>125</v>
      </c>
    </row>
    <row r="850" spans="1:5" x14ac:dyDescent="0.2">
      <c r="A850" t="s">
        <v>886</v>
      </c>
      <c r="C850" t="s">
        <v>65</v>
      </c>
      <c r="D850" s="14">
        <v>1E-4</v>
      </c>
      <c r="E850" s="1">
        <v>124</v>
      </c>
    </row>
    <row r="851" spans="1:5" x14ac:dyDescent="0.2">
      <c r="A851" t="s">
        <v>887</v>
      </c>
      <c r="C851" t="s">
        <v>48</v>
      </c>
      <c r="D851" s="14">
        <v>1E-4</v>
      </c>
      <c r="E851" s="1">
        <v>123</v>
      </c>
    </row>
    <row r="852" spans="1:5" x14ac:dyDescent="0.2">
      <c r="A852" t="s">
        <v>888</v>
      </c>
      <c r="C852" t="s">
        <v>28</v>
      </c>
      <c r="D852" s="14">
        <v>1E-4</v>
      </c>
      <c r="E852" s="1">
        <v>123</v>
      </c>
    </row>
    <row r="853" spans="1:5" x14ac:dyDescent="0.2">
      <c r="A853" t="s">
        <v>889</v>
      </c>
      <c r="C853" t="s">
        <v>51</v>
      </c>
      <c r="D853" s="14">
        <v>1E-4</v>
      </c>
      <c r="E853" s="1">
        <v>123</v>
      </c>
    </row>
    <row r="854" spans="1:5" x14ac:dyDescent="0.2">
      <c r="A854" t="s">
        <v>890</v>
      </c>
      <c r="C854" t="s">
        <v>23</v>
      </c>
      <c r="D854" s="14">
        <v>1E-4</v>
      </c>
      <c r="E854" s="1">
        <v>123</v>
      </c>
    </row>
    <row r="855" spans="1:5" x14ac:dyDescent="0.2">
      <c r="A855" t="s">
        <v>891</v>
      </c>
      <c r="C855" t="s">
        <v>0</v>
      </c>
      <c r="D855" s="14">
        <v>1E-4</v>
      </c>
      <c r="E855" s="1">
        <v>122</v>
      </c>
    </row>
    <row r="856" spans="1:5" x14ac:dyDescent="0.2">
      <c r="A856" t="s">
        <v>892</v>
      </c>
      <c r="C856" t="s">
        <v>237</v>
      </c>
      <c r="D856" s="14">
        <v>1E-4</v>
      </c>
      <c r="E856" s="1">
        <v>121</v>
      </c>
    </row>
    <row r="857" spans="1:5" x14ac:dyDescent="0.2">
      <c r="A857" t="s">
        <v>893</v>
      </c>
      <c r="C857" t="s">
        <v>178</v>
      </c>
      <c r="D857" s="14">
        <v>1E-4</v>
      </c>
      <c r="E857" s="1">
        <v>121</v>
      </c>
    </row>
    <row r="858" spans="1:5" x14ac:dyDescent="0.2">
      <c r="A858" t="s">
        <v>894</v>
      </c>
      <c r="C858" t="s">
        <v>55</v>
      </c>
      <c r="D858" s="14">
        <v>1E-4</v>
      </c>
      <c r="E858" s="1">
        <v>120</v>
      </c>
    </row>
    <row r="859" spans="1:5" x14ac:dyDescent="0.2">
      <c r="A859" t="s">
        <v>895</v>
      </c>
      <c r="C859" t="s">
        <v>178</v>
      </c>
      <c r="D859" s="14">
        <v>1E-4</v>
      </c>
      <c r="E859" s="1">
        <v>120</v>
      </c>
    </row>
    <row r="860" spans="1:5" x14ac:dyDescent="0.2">
      <c r="A860" t="s">
        <v>896</v>
      </c>
      <c r="C860" t="s">
        <v>62</v>
      </c>
      <c r="D860" s="14">
        <v>1E-4</v>
      </c>
      <c r="E860" s="1">
        <v>119</v>
      </c>
    </row>
    <row r="861" spans="1:5" x14ac:dyDescent="0.2">
      <c r="A861" t="s">
        <v>897</v>
      </c>
      <c r="C861" t="s">
        <v>65</v>
      </c>
      <c r="D861" s="14">
        <v>1E-4</v>
      </c>
      <c r="E861" s="1">
        <v>117</v>
      </c>
    </row>
    <row r="862" spans="1:5" x14ac:dyDescent="0.2">
      <c r="A862" t="s">
        <v>898</v>
      </c>
      <c r="C862" t="s">
        <v>16</v>
      </c>
      <c r="D862" s="14">
        <v>1E-4</v>
      </c>
      <c r="E862" s="1">
        <v>117</v>
      </c>
    </row>
    <row r="863" spans="1:5" x14ac:dyDescent="0.2">
      <c r="A863" t="s">
        <v>899</v>
      </c>
      <c r="C863" t="s">
        <v>62</v>
      </c>
      <c r="D863" s="14">
        <v>1E-4</v>
      </c>
      <c r="E863" s="1">
        <v>117</v>
      </c>
    </row>
    <row r="864" spans="1:5" x14ac:dyDescent="0.2">
      <c r="A864" t="s">
        <v>900</v>
      </c>
      <c r="C864" t="s">
        <v>237</v>
      </c>
      <c r="D864" s="14">
        <v>1E-4</v>
      </c>
      <c r="E864" s="1">
        <v>115</v>
      </c>
    </row>
    <row r="865" spans="1:5" x14ac:dyDescent="0.2">
      <c r="A865" t="s">
        <v>901</v>
      </c>
      <c r="C865" t="s">
        <v>178</v>
      </c>
      <c r="D865" s="14">
        <v>1E-4</v>
      </c>
      <c r="E865" s="1">
        <v>115</v>
      </c>
    </row>
    <row r="866" spans="1:5" x14ac:dyDescent="0.2">
      <c r="A866" t="s">
        <v>902</v>
      </c>
      <c r="C866" t="s">
        <v>45</v>
      </c>
      <c r="D866" s="14">
        <v>1E-4</v>
      </c>
      <c r="E866" s="1">
        <v>114</v>
      </c>
    </row>
    <row r="867" spans="1:5" x14ac:dyDescent="0.2">
      <c r="A867" t="s">
        <v>903</v>
      </c>
      <c r="C867" t="s">
        <v>178</v>
      </c>
      <c r="D867" s="14">
        <v>1E-4</v>
      </c>
      <c r="E867" s="1">
        <v>114</v>
      </c>
    </row>
    <row r="868" spans="1:5" x14ac:dyDescent="0.2">
      <c r="A868" t="s">
        <v>904</v>
      </c>
      <c r="C868" t="s">
        <v>58</v>
      </c>
      <c r="D868" s="14">
        <v>1E-4</v>
      </c>
      <c r="E868" s="1">
        <v>112</v>
      </c>
    </row>
    <row r="869" spans="1:5" x14ac:dyDescent="0.2">
      <c r="A869" t="s">
        <v>905</v>
      </c>
      <c r="C869" t="s">
        <v>16</v>
      </c>
      <c r="D869" s="14">
        <v>1E-4</v>
      </c>
      <c r="E869" s="1">
        <v>111</v>
      </c>
    </row>
    <row r="870" spans="1:5" x14ac:dyDescent="0.2">
      <c r="A870" t="s">
        <v>906</v>
      </c>
      <c r="C870" t="s">
        <v>48</v>
      </c>
      <c r="D870" s="14">
        <v>1E-4</v>
      </c>
      <c r="E870" s="1">
        <v>111</v>
      </c>
    </row>
    <row r="871" spans="1:5" x14ac:dyDescent="0.2">
      <c r="A871" t="s">
        <v>907</v>
      </c>
      <c r="C871" t="s">
        <v>76</v>
      </c>
      <c r="D871" s="14">
        <v>1E-4</v>
      </c>
      <c r="E871" s="1">
        <v>110</v>
      </c>
    </row>
    <row r="872" spans="1:5" x14ac:dyDescent="0.2">
      <c r="A872" t="s">
        <v>908</v>
      </c>
      <c r="C872" t="s">
        <v>0</v>
      </c>
      <c r="D872" s="14">
        <v>1E-4</v>
      </c>
      <c r="E872" s="1">
        <v>110</v>
      </c>
    </row>
    <row r="873" spans="1:5" x14ac:dyDescent="0.2">
      <c r="A873" t="s">
        <v>909</v>
      </c>
      <c r="C873" t="s">
        <v>12</v>
      </c>
      <c r="D873" s="14">
        <v>1E-4</v>
      </c>
      <c r="E873" s="1">
        <v>110</v>
      </c>
    </row>
    <row r="874" spans="1:5" x14ac:dyDescent="0.2">
      <c r="A874" t="s">
        <v>910</v>
      </c>
      <c r="C874" t="s">
        <v>178</v>
      </c>
      <c r="D874" s="14">
        <v>1E-4</v>
      </c>
      <c r="E874" s="1">
        <v>110</v>
      </c>
    </row>
    <row r="875" spans="1:5" x14ac:dyDescent="0.2">
      <c r="A875" t="s">
        <v>911</v>
      </c>
      <c r="C875" t="s">
        <v>62</v>
      </c>
      <c r="D875" s="14">
        <v>1E-4</v>
      </c>
      <c r="E875" s="1">
        <v>110</v>
      </c>
    </row>
    <row r="876" spans="1:5" x14ac:dyDescent="0.2">
      <c r="A876" t="s">
        <v>912</v>
      </c>
      <c r="C876" t="s">
        <v>237</v>
      </c>
      <c r="D876" s="14">
        <v>1E-4</v>
      </c>
      <c r="E876" s="1">
        <v>109</v>
      </c>
    </row>
    <row r="877" spans="1:5" x14ac:dyDescent="0.2">
      <c r="A877" t="s">
        <v>913</v>
      </c>
      <c r="C877" t="s">
        <v>62</v>
      </c>
      <c r="D877" s="14">
        <v>1E-4</v>
      </c>
      <c r="E877" s="1">
        <v>108</v>
      </c>
    </row>
    <row r="878" spans="1:5" x14ac:dyDescent="0.2">
      <c r="A878" t="s">
        <v>914</v>
      </c>
      <c r="C878" t="s">
        <v>65</v>
      </c>
      <c r="D878" s="14">
        <v>1E-4</v>
      </c>
      <c r="E878" s="1">
        <v>107</v>
      </c>
    </row>
    <row r="879" spans="1:5" x14ac:dyDescent="0.2">
      <c r="A879" t="s">
        <v>915</v>
      </c>
      <c r="C879" t="s">
        <v>55</v>
      </c>
      <c r="D879" s="14">
        <v>1E-4</v>
      </c>
      <c r="E879" s="1">
        <v>107</v>
      </c>
    </row>
    <row r="880" spans="1:5" x14ac:dyDescent="0.2">
      <c r="A880" t="s">
        <v>916</v>
      </c>
      <c r="C880" t="s">
        <v>16</v>
      </c>
      <c r="D880" s="14">
        <v>1E-4</v>
      </c>
      <c r="E880" s="1">
        <v>107</v>
      </c>
    </row>
    <row r="881" spans="1:5" x14ac:dyDescent="0.2">
      <c r="A881" t="s">
        <v>917</v>
      </c>
      <c r="C881" t="s">
        <v>48</v>
      </c>
      <c r="D881" s="14">
        <v>1E-4</v>
      </c>
      <c r="E881" s="1">
        <v>107</v>
      </c>
    </row>
    <row r="882" spans="1:5" x14ac:dyDescent="0.2">
      <c r="A882" t="s">
        <v>918</v>
      </c>
      <c r="C882" t="s">
        <v>51</v>
      </c>
      <c r="D882" s="14">
        <v>1E-4</v>
      </c>
      <c r="E882" s="1">
        <v>107</v>
      </c>
    </row>
    <row r="883" spans="1:5" x14ac:dyDescent="0.2">
      <c r="A883" t="s">
        <v>919</v>
      </c>
      <c r="C883" t="s">
        <v>76</v>
      </c>
      <c r="D883" s="14">
        <v>1E-4</v>
      </c>
      <c r="E883" s="1">
        <v>107</v>
      </c>
    </row>
    <row r="884" spans="1:5" x14ac:dyDescent="0.2">
      <c r="A884" t="s">
        <v>920</v>
      </c>
      <c r="C884" t="s">
        <v>191</v>
      </c>
      <c r="D884" s="14">
        <v>1E-4</v>
      </c>
      <c r="E884" s="1">
        <v>106</v>
      </c>
    </row>
    <row r="885" spans="1:5" x14ac:dyDescent="0.2">
      <c r="A885" t="s">
        <v>921</v>
      </c>
      <c r="C885" t="s">
        <v>89</v>
      </c>
      <c r="D885" s="14">
        <v>1E-4</v>
      </c>
      <c r="E885" s="1">
        <v>106</v>
      </c>
    </row>
    <row r="886" spans="1:5" x14ac:dyDescent="0.2">
      <c r="A886" t="s">
        <v>922</v>
      </c>
      <c r="C886" t="s">
        <v>128</v>
      </c>
      <c r="D886" s="14">
        <v>1E-4</v>
      </c>
      <c r="E886" s="1">
        <v>106</v>
      </c>
    </row>
    <row r="887" spans="1:5" x14ac:dyDescent="0.2">
      <c r="A887" t="s">
        <v>923</v>
      </c>
      <c r="C887" t="s">
        <v>76</v>
      </c>
      <c r="D887" s="14">
        <v>1E-4</v>
      </c>
      <c r="E887" s="1">
        <v>104</v>
      </c>
    </row>
    <row r="888" spans="1:5" x14ac:dyDescent="0.2">
      <c r="A888" t="s">
        <v>924</v>
      </c>
      <c r="C888" t="s">
        <v>42</v>
      </c>
      <c r="D888" s="14">
        <v>1E-4</v>
      </c>
      <c r="E888" s="1">
        <v>103</v>
      </c>
    </row>
    <row r="889" spans="1:5" x14ac:dyDescent="0.2">
      <c r="A889" t="s">
        <v>925</v>
      </c>
      <c r="C889" t="s">
        <v>237</v>
      </c>
      <c r="D889" s="14">
        <v>1E-4</v>
      </c>
      <c r="E889" s="1">
        <v>103</v>
      </c>
    </row>
    <row r="890" spans="1:5" x14ac:dyDescent="0.2">
      <c r="A890" t="s">
        <v>926</v>
      </c>
      <c r="C890" t="s">
        <v>65</v>
      </c>
      <c r="D890" s="14">
        <v>1E-4</v>
      </c>
      <c r="E890" s="1">
        <v>102</v>
      </c>
    </row>
    <row r="891" spans="1:5" x14ac:dyDescent="0.2">
      <c r="A891" t="s">
        <v>927</v>
      </c>
      <c r="C891" t="s">
        <v>58</v>
      </c>
      <c r="D891" s="14">
        <v>1E-4</v>
      </c>
      <c r="E891" s="1">
        <v>102</v>
      </c>
    </row>
    <row r="892" spans="1:5" x14ac:dyDescent="0.2">
      <c r="A892" t="s">
        <v>928</v>
      </c>
      <c r="C892" t="s">
        <v>58</v>
      </c>
      <c r="D892" s="14">
        <v>1E-4</v>
      </c>
      <c r="E892" s="1">
        <v>101</v>
      </c>
    </row>
    <row r="893" spans="1:5" x14ac:dyDescent="0.2">
      <c r="A893" t="s">
        <v>929</v>
      </c>
      <c r="C893" t="s">
        <v>23</v>
      </c>
      <c r="D893" s="14">
        <v>1E-4</v>
      </c>
      <c r="E893" s="1">
        <v>101</v>
      </c>
    </row>
    <row r="894" spans="1:5" x14ac:dyDescent="0.2">
      <c r="A894" t="s">
        <v>930</v>
      </c>
      <c r="C894" t="s">
        <v>62</v>
      </c>
      <c r="D894" s="14">
        <v>1E-4</v>
      </c>
      <c r="E894" s="1">
        <v>101</v>
      </c>
    </row>
    <row r="895" spans="1:5" x14ac:dyDescent="0.2">
      <c r="A895" t="s">
        <v>931</v>
      </c>
      <c r="C895" t="s">
        <v>65</v>
      </c>
      <c r="D895" s="14">
        <v>1E-4</v>
      </c>
      <c r="E895" s="1">
        <v>100</v>
      </c>
    </row>
    <row r="896" spans="1:5" x14ac:dyDescent="0.2">
      <c r="A896" t="s">
        <v>932</v>
      </c>
      <c r="C896" t="s">
        <v>58</v>
      </c>
      <c r="D896" s="14">
        <v>1E-4</v>
      </c>
      <c r="E896" s="1">
        <v>99</v>
      </c>
    </row>
    <row r="897" spans="1:5" x14ac:dyDescent="0.2">
      <c r="A897" t="s">
        <v>933</v>
      </c>
      <c r="C897" t="s">
        <v>16</v>
      </c>
      <c r="D897" s="14">
        <v>1E-4</v>
      </c>
      <c r="E897" s="1">
        <v>99</v>
      </c>
    </row>
    <row r="898" spans="1:5" x14ac:dyDescent="0.2">
      <c r="A898" t="s">
        <v>934</v>
      </c>
      <c r="C898" t="s">
        <v>237</v>
      </c>
      <c r="D898" s="14">
        <v>1E-4</v>
      </c>
      <c r="E898" s="1">
        <v>97</v>
      </c>
    </row>
    <row r="899" spans="1:5" x14ac:dyDescent="0.2">
      <c r="A899" t="s">
        <v>935</v>
      </c>
      <c r="C899" t="s">
        <v>191</v>
      </c>
      <c r="D899" s="14">
        <v>1E-4</v>
      </c>
      <c r="E899" s="1">
        <v>95</v>
      </c>
    </row>
    <row r="900" spans="1:5" x14ac:dyDescent="0.2">
      <c r="A900" t="s">
        <v>936</v>
      </c>
      <c r="C900" t="s">
        <v>76</v>
      </c>
      <c r="D900" s="14">
        <v>1E-4</v>
      </c>
      <c r="E900" s="1">
        <v>95</v>
      </c>
    </row>
    <row r="901" spans="1:5" x14ac:dyDescent="0.2">
      <c r="A901" t="s">
        <v>937</v>
      </c>
      <c r="C901" t="s">
        <v>58</v>
      </c>
      <c r="D901" s="14">
        <v>1E-4</v>
      </c>
      <c r="E901" s="1">
        <v>94</v>
      </c>
    </row>
    <row r="902" spans="1:5" x14ac:dyDescent="0.2">
      <c r="A902" t="s">
        <v>938</v>
      </c>
      <c r="C902" t="s">
        <v>45</v>
      </c>
      <c r="D902" s="14">
        <v>1E-4</v>
      </c>
      <c r="E902" s="1">
        <v>93</v>
      </c>
    </row>
    <row r="903" spans="1:5" x14ac:dyDescent="0.2">
      <c r="A903" t="s">
        <v>939</v>
      </c>
      <c r="C903" t="s">
        <v>23</v>
      </c>
      <c r="D903" s="14">
        <v>1E-4</v>
      </c>
      <c r="E903" s="1">
        <v>93</v>
      </c>
    </row>
    <row r="904" spans="1:5" x14ac:dyDescent="0.2">
      <c r="A904" s="1" t="s">
        <v>940</v>
      </c>
      <c r="C904" t="s">
        <v>70</v>
      </c>
      <c r="D904" s="14">
        <v>1E-4</v>
      </c>
      <c r="E904" s="1">
        <v>93</v>
      </c>
    </row>
    <row r="905" spans="1:5" x14ac:dyDescent="0.2">
      <c r="A905" s="2" t="s">
        <v>941</v>
      </c>
      <c r="C905" t="s">
        <v>178</v>
      </c>
      <c r="D905" s="14">
        <v>1E-4</v>
      </c>
      <c r="E905" s="1">
        <v>93</v>
      </c>
    </row>
    <row r="906" spans="1:5" x14ac:dyDescent="0.2">
      <c r="A906" t="s">
        <v>942</v>
      </c>
      <c r="C906" t="s">
        <v>51</v>
      </c>
      <c r="D906" s="14">
        <v>1E-4</v>
      </c>
      <c r="E906" s="1">
        <v>91</v>
      </c>
    </row>
    <row r="907" spans="1:5" x14ac:dyDescent="0.2">
      <c r="A907" t="s">
        <v>943</v>
      </c>
      <c r="C907" t="s">
        <v>48</v>
      </c>
      <c r="D907" s="14">
        <v>1E-4</v>
      </c>
      <c r="E907" s="1">
        <v>89</v>
      </c>
    </row>
    <row r="908" spans="1:5" x14ac:dyDescent="0.2">
      <c r="A908" t="s">
        <v>944</v>
      </c>
      <c r="C908" t="s">
        <v>0</v>
      </c>
      <c r="D908" s="14">
        <v>1E-4</v>
      </c>
      <c r="E908" s="1">
        <v>88</v>
      </c>
    </row>
    <row r="909" spans="1:5" x14ac:dyDescent="0.2">
      <c r="A909" t="s">
        <v>945</v>
      </c>
      <c r="C909" t="s">
        <v>496</v>
      </c>
      <c r="D909" s="14">
        <v>1E-4</v>
      </c>
      <c r="E909" s="1">
        <v>87</v>
      </c>
    </row>
    <row r="910" spans="1:5" x14ac:dyDescent="0.2">
      <c r="A910" t="s">
        <v>946</v>
      </c>
      <c r="C910" t="s">
        <v>0</v>
      </c>
      <c r="D910" s="14">
        <v>1E-4</v>
      </c>
      <c r="E910" s="1">
        <v>86</v>
      </c>
    </row>
    <row r="911" spans="1:5" x14ac:dyDescent="0.2">
      <c r="A911" t="s">
        <v>947</v>
      </c>
      <c r="C911" t="s">
        <v>191</v>
      </c>
      <c r="D911" s="14">
        <v>1E-4</v>
      </c>
      <c r="E911" s="1">
        <v>86</v>
      </c>
    </row>
    <row r="912" spans="1:5" x14ac:dyDescent="0.2">
      <c r="A912" t="s">
        <v>948</v>
      </c>
      <c r="C912" t="s">
        <v>45</v>
      </c>
      <c r="D912" s="14">
        <v>1E-4</v>
      </c>
      <c r="E912" s="1">
        <v>86</v>
      </c>
    </row>
    <row r="913" spans="1:5" x14ac:dyDescent="0.2">
      <c r="A913" t="s">
        <v>949</v>
      </c>
      <c r="C913" t="s">
        <v>65</v>
      </c>
      <c r="D913" s="14">
        <v>1E-4</v>
      </c>
      <c r="E913" s="1">
        <v>85</v>
      </c>
    </row>
    <row r="914" spans="1:5" x14ac:dyDescent="0.2">
      <c r="A914" t="s">
        <v>950</v>
      </c>
      <c r="C914" t="s">
        <v>62</v>
      </c>
      <c r="D914" s="14">
        <v>1E-4</v>
      </c>
      <c r="E914" s="1">
        <v>85</v>
      </c>
    </row>
    <row r="915" spans="1:5" x14ac:dyDescent="0.2">
      <c r="A915" t="s">
        <v>951</v>
      </c>
      <c r="C915" t="s">
        <v>55</v>
      </c>
      <c r="D915" s="14">
        <v>1E-4</v>
      </c>
      <c r="E915" s="1">
        <v>84</v>
      </c>
    </row>
    <row r="916" spans="1:5" x14ac:dyDescent="0.2">
      <c r="A916" t="s">
        <v>952</v>
      </c>
      <c r="C916" t="s">
        <v>191</v>
      </c>
      <c r="D916" s="14">
        <v>1E-4</v>
      </c>
      <c r="E916" s="1">
        <v>83</v>
      </c>
    </row>
    <row r="917" spans="1:5" x14ac:dyDescent="0.2">
      <c r="A917" t="s">
        <v>953</v>
      </c>
      <c r="C917" t="s">
        <v>128</v>
      </c>
      <c r="D917" s="14">
        <v>1E-4</v>
      </c>
      <c r="E917" s="1">
        <v>81</v>
      </c>
    </row>
    <row r="918" spans="1:5" x14ac:dyDescent="0.2">
      <c r="A918" t="s">
        <v>954</v>
      </c>
      <c r="C918" t="s">
        <v>128</v>
      </c>
      <c r="D918" s="14">
        <v>1E-4</v>
      </c>
      <c r="E918" s="1">
        <v>81</v>
      </c>
    </row>
    <row r="919" spans="1:5" x14ac:dyDescent="0.2">
      <c r="A919" t="s">
        <v>955</v>
      </c>
      <c r="C919" t="s">
        <v>89</v>
      </c>
      <c r="D919" s="14">
        <v>1E-4</v>
      </c>
      <c r="E919" s="1">
        <v>80</v>
      </c>
    </row>
    <row r="920" spans="1:5" x14ac:dyDescent="0.2">
      <c r="A920" t="s">
        <v>956</v>
      </c>
      <c r="C920" t="s">
        <v>0</v>
      </c>
      <c r="D920" s="14">
        <v>1E-4</v>
      </c>
      <c r="E920" s="1">
        <v>79</v>
      </c>
    </row>
    <row r="921" spans="1:5" x14ac:dyDescent="0.2">
      <c r="A921" t="s">
        <v>957</v>
      </c>
      <c r="C921" t="s">
        <v>76</v>
      </c>
      <c r="D921" s="14">
        <v>1E-4</v>
      </c>
      <c r="E921" s="1">
        <v>79</v>
      </c>
    </row>
    <row r="922" spans="1:5" x14ac:dyDescent="0.2">
      <c r="A922" t="s">
        <v>958</v>
      </c>
      <c r="C922" t="s">
        <v>42</v>
      </c>
      <c r="D922" s="14">
        <v>1E-4</v>
      </c>
      <c r="E922" s="1">
        <v>79</v>
      </c>
    </row>
    <row r="923" spans="1:5" x14ac:dyDescent="0.2">
      <c r="A923" t="s">
        <v>959</v>
      </c>
      <c r="C923" t="s">
        <v>191</v>
      </c>
      <c r="D923" s="14">
        <v>1E-4</v>
      </c>
      <c r="E923" s="1">
        <v>78</v>
      </c>
    </row>
    <row r="924" spans="1:5" x14ac:dyDescent="0.2">
      <c r="A924" t="s">
        <v>960</v>
      </c>
      <c r="C924" t="s">
        <v>58</v>
      </c>
      <c r="D924" s="14">
        <v>1E-4</v>
      </c>
      <c r="E924" s="1">
        <v>78</v>
      </c>
    </row>
    <row r="925" spans="1:5" x14ac:dyDescent="0.2">
      <c r="A925" t="s">
        <v>961</v>
      </c>
      <c r="C925" t="s">
        <v>51</v>
      </c>
      <c r="D925" s="14">
        <v>1E-4</v>
      </c>
      <c r="E925" s="1">
        <v>78</v>
      </c>
    </row>
    <row r="926" spans="1:5" x14ac:dyDescent="0.2">
      <c r="A926" t="s">
        <v>962</v>
      </c>
      <c r="C926" t="s">
        <v>58</v>
      </c>
      <c r="D926" s="14">
        <v>1E-4</v>
      </c>
      <c r="E926" s="1">
        <v>77</v>
      </c>
    </row>
    <row r="927" spans="1:5" x14ac:dyDescent="0.2">
      <c r="A927" t="s">
        <v>963</v>
      </c>
      <c r="C927" t="s">
        <v>16</v>
      </c>
      <c r="D927" s="14">
        <v>1E-4</v>
      </c>
      <c r="E927" s="1">
        <v>73</v>
      </c>
    </row>
    <row r="928" spans="1:5" x14ac:dyDescent="0.2">
      <c r="A928" t="s">
        <v>964</v>
      </c>
      <c r="C928" t="s">
        <v>48</v>
      </c>
      <c r="D928" s="14">
        <v>1E-4</v>
      </c>
      <c r="E928" s="1">
        <v>72</v>
      </c>
    </row>
    <row r="929" spans="1:5" x14ac:dyDescent="0.2">
      <c r="A929" t="s">
        <v>965</v>
      </c>
      <c r="C929" t="s">
        <v>178</v>
      </c>
      <c r="D929" s="14">
        <v>1E-4</v>
      </c>
      <c r="E929" s="1">
        <v>71</v>
      </c>
    </row>
    <row r="930" spans="1:5" x14ac:dyDescent="0.2">
      <c r="A930" t="s">
        <v>966</v>
      </c>
      <c r="C930" t="s">
        <v>76</v>
      </c>
      <c r="D930" s="14">
        <v>1E-4</v>
      </c>
      <c r="E930" s="1">
        <v>70</v>
      </c>
    </row>
    <row r="931" spans="1:5" x14ac:dyDescent="0.2">
      <c r="A931" t="s">
        <v>967</v>
      </c>
      <c r="C931" t="s">
        <v>42</v>
      </c>
      <c r="D931" s="14">
        <v>1E-4</v>
      </c>
      <c r="E931" s="1">
        <v>69</v>
      </c>
    </row>
    <row r="932" spans="1:5" x14ac:dyDescent="0.2">
      <c r="A932" t="s">
        <v>968</v>
      </c>
      <c r="C932" t="s">
        <v>89</v>
      </c>
      <c r="D932" s="14">
        <v>1E-4</v>
      </c>
      <c r="E932" s="1">
        <v>68</v>
      </c>
    </row>
    <row r="933" spans="1:5" x14ac:dyDescent="0.2">
      <c r="A933" t="s">
        <v>969</v>
      </c>
      <c r="C933" t="s">
        <v>65</v>
      </c>
      <c r="D933" s="14">
        <v>1E-4</v>
      </c>
      <c r="E933" s="1">
        <v>68</v>
      </c>
    </row>
    <row r="934" spans="1:5" x14ac:dyDescent="0.2">
      <c r="A934" t="s">
        <v>970</v>
      </c>
      <c r="C934" t="s">
        <v>58</v>
      </c>
      <c r="D934" s="14">
        <v>1E-4</v>
      </c>
      <c r="E934" s="1">
        <v>66</v>
      </c>
    </row>
    <row r="935" spans="1:5" x14ac:dyDescent="0.2">
      <c r="A935" t="s">
        <v>971</v>
      </c>
      <c r="C935" t="s">
        <v>178</v>
      </c>
      <c r="D935" s="14">
        <v>1E-4</v>
      </c>
      <c r="E935" s="1">
        <v>66</v>
      </c>
    </row>
    <row r="936" spans="1:5" x14ac:dyDescent="0.2">
      <c r="A936" t="s">
        <v>972</v>
      </c>
      <c r="C936" t="s">
        <v>128</v>
      </c>
      <c r="D936" s="14">
        <v>1E-4</v>
      </c>
      <c r="E936" s="1">
        <v>65</v>
      </c>
    </row>
    <row r="937" spans="1:5" x14ac:dyDescent="0.2">
      <c r="A937" t="s">
        <v>973</v>
      </c>
      <c r="C937" t="s">
        <v>62</v>
      </c>
      <c r="D937" s="14">
        <v>1E-4</v>
      </c>
      <c r="E937" s="1">
        <v>65</v>
      </c>
    </row>
    <row r="938" spans="1:5" x14ac:dyDescent="0.2">
      <c r="A938" t="s">
        <v>974</v>
      </c>
      <c r="C938" t="s">
        <v>23</v>
      </c>
      <c r="D938" s="14">
        <v>1E-4</v>
      </c>
      <c r="E938" s="1">
        <v>64</v>
      </c>
    </row>
    <row r="939" spans="1:5" x14ac:dyDescent="0.2">
      <c r="A939" t="s">
        <v>975</v>
      </c>
      <c r="C939" t="s">
        <v>48</v>
      </c>
      <c r="D939" s="14">
        <v>1E-4</v>
      </c>
      <c r="E939" s="1">
        <v>63</v>
      </c>
    </row>
    <row r="940" spans="1:5" x14ac:dyDescent="0.2">
      <c r="A940" t="s">
        <v>976</v>
      </c>
      <c r="C940" t="s">
        <v>237</v>
      </c>
      <c r="D940" s="14">
        <v>1E-4</v>
      </c>
      <c r="E940" s="1">
        <v>63</v>
      </c>
    </row>
    <row r="941" spans="1:5" x14ac:dyDescent="0.2">
      <c r="A941" s="1" t="s">
        <v>977</v>
      </c>
      <c r="C941" t="s">
        <v>55</v>
      </c>
      <c r="D941" s="14">
        <v>1E-4</v>
      </c>
      <c r="E941" s="1">
        <v>62</v>
      </c>
    </row>
    <row r="942" spans="1:5" x14ac:dyDescent="0.2">
      <c r="A942" s="1" t="s">
        <v>978</v>
      </c>
      <c r="C942" t="s">
        <v>42</v>
      </c>
      <c r="D942" s="14">
        <v>1E-4</v>
      </c>
      <c r="E942" s="1">
        <v>62</v>
      </c>
    </row>
    <row r="943" spans="1:5" x14ac:dyDescent="0.2">
      <c r="A943" s="1" t="s">
        <v>979</v>
      </c>
      <c r="C943" t="s">
        <v>62</v>
      </c>
      <c r="D943" s="14">
        <v>1E-4</v>
      </c>
      <c r="E943" s="1">
        <v>61</v>
      </c>
    </row>
    <row r="944" spans="1:5" x14ac:dyDescent="0.2">
      <c r="A944" s="1" t="s">
        <v>980</v>
      </c>
      <c r="C944" t="s">
        <v>76</v>
      </c>
      <c r="D944" s="14">
        <v>1E-4</v>
      </c>
      <c r="E944" s="1">
        <v>60</v>
      </c>
    </row>
    <row r="945" spans="1:5" x14ac:dyDescent="0.2">
      <c r="A945" s="1" t="s">
        <v>981</v>
      </c>
      <c r="C945" t="s">
        <v>42</v>
      </c>
      <c r="D945" s="14">
        <v>1E-4</v>
      </c>
      <c r="E945" s="1">
        <v>60</v>
      </c>
    </row>
    <row r="946" spans="1:5" x14ac:dyDescent="0.2">
      <c r="A946" t="s">
        <v>982</v>
      </c>
      <c r="C946" t="s">
        <v>983</v>
      </c>
      <c r="D946" s="14">
        <v>1E-4</v>
      </c>
      <c r="E946" s="1">
        <v>60</v>
      </c>
    </row>
    <row r="947" spans="1:5" x14ac:dyDescent="0.2">
      <c r="A947" s="2" t="s">
        <v>984</v>
      </c>
      <c r="C947" t="s">
        <v>55</v>
      </c>
      <c r="D947" s="14">
        <v>1E-4</v>
      </c>
      <c r="E947" s="1">
        <v>59</v>
      </c>
    </row>
    <row r="948" spans="1:5" x14ac:dyDescent="0.2">
      <c r="A948" s="2" t="s">
        <v>985</v>
      </c>
      <c r="C948" t="s">
        <v>65</v>
      </c>
      <c r="D948" s="14">
        <v>1E-4</v>
      </c>
      <c r="E948" s="1">
        <v>59</v>
      </c>
    </row>
    <row r="949" spans="1:5" x14ac:dyDescent="0.2">
      <c r="A949" s="2" t="s">
        <v>986</v>
      </c>
      <c r="C949" t="s">
        <v>0</v>
      </c>
      <c r="D949" s="14">
        <v>1E-4</v>
      </c>
      <c r="E949" s="1">
        <v>58</v>
      </c>
    </row>
    <row r="950" spans="1:5" x14ac:dyDescent="0.2">
      <c r="A950" s="2" t="s">
        <v>987</v>
      </c>
      <c r="C950" t="s">
        <v>70</v>
      </c>
      <c r="D950" s="14">
        <v>1E-4</v>
      </c>
      <c r="E950" s="1">
        <v>57</v>
      </c>
    </row>
    <row r="951" spans="1:5" x14ac:dyDescent="0.2">
      <c r="A951" s="2" t="s">
        <v>988</v>
      </c>
      <c r="C951" t="s">
        <v>0</v>
      </c>
      <c r="D951" s="14">
        <v>1E-4</v>
      </c>
      <c r="E951" s="1">
        <v>56</v>
      </c>
    </row>
    <row r="952" spans="1:5" x14ac:dyDescent="0.2">
      <c r="A952" t="s">
        <v>989</v>
      </c>
      <c r="C952" t="s">
        <v>178</v>
      </c>
      <c r="D952" s="14">
        <v>1E-4</v>
      </c>
      <c r="E952" s="1">
        <v>56</v>
      </c>
    </row>
    <row r="953" spans="1:5" x14ac:dyDescent="0.2">
      <c r="A953" t="s">
        <v>990</v>
      </c>
      <c r="C953" t="s">
        <v>48</v>
      </c>
      <c r="D953" s="14">
        <v>1E-4</v>
      </c>
      <c r="E953" s="1">
        <v>55</v>
      </c>
    </row>
    <row r="954" spans="1:5" x14ac:dyDescent="0.2">
      <c r="A954" t="s">
        <v>991</v>
      </c>
      <c r="C954" t="s">
        <v>55</v>
      </c>
      <c r="D954" s="14">
        <v>1E-4</v>
      </c>
      <c r="E954" s="1">
        <v>54</v>
      </c>
    </row>
    <row r="955" spans="1:5" x14ac:dyDescent="0.2">
      <c r="A955" t="s">
        <v>992</v>
      </c>
      <c r="C955" t="s">
        <v>12</v>
      </c>
      <c r="D955" s="14">
        <v>1E-4</v>
      </c>
      <c r="E955" s="1">
        <v>53</v>
      </c>
    </row>
    <row r="956" spans="1:5" x14ac:dyDescent="0.2">
      <c r="A956" t="s">
        <v>993</v>
      </c>
      <c r="C956" t="s">
        <v>58</v>
      </c>
      <c r="D956" s="14">
        <v>1E-4</v>
      </c>
      <c r="E956" s="1">
        <v>53</v>
      </c>
    </row>
    <row r="957" spans="1:5" x14ac:dyDescent="0.2">
      <c r="A957" t="s">
        <v>994</v>
      </c>
      <c r="C957" t="s">
        <v>16</v>
      </c>
      <c r="D957" s="14">
        <v>1E-4</v>
      </c>
      <c r="E957" s="1">
        <v>53</v>
      </c>
    </row>
    <row r="958" spans="1:5" x14ac:dyDescent="0.2">
      <c r="A958" t="s">
        <v>995</v>
      </c>
      <c r="C958" t="s">
        <v>496</v>
      </c>
      <c r="D958" s="14">
        <v>1E-4</v>
      </c>
      <c r="E958" s="1">
        <v>51</v>
      </c>
    </row>
    <row r="959" spans="1:5" x14ac:dyDescent="0.2">
      <c r="A959" t="s">
        <v>996</v>
      </c>
      <c r="C959" t="s">
        <v>983</v>
      </c>
      <c r="D959" s="14">
        <v>1E-4</v>
      </c>
      <c r="E959" s="1">
        <v>51</v>
      </c>
    </row>
    <row r="960" spans="1:5" x14ac:dyDescent="0.2">
      <c r="A960" t="s">
        <v>997</v>
      </c>
      <c r="C960" t="s">
        <v>983</v>
      </c>
      <c r="D960" s="14">
        <v>1E-4</v>
      </c>
      <c r="E960" s="1">
        <v>50</v>
      </c>
    </row>
    <row r="961" spans="1:5" x14ac:dyDescent="0.2">
      <c r="A961" t="s">
        <v>998</v>
      </c>
      <c r="C961" t="s">
        <v>51</v>
      </c>
      <c r="D961" s="14">
        <v>1E-4</v>
      </c>
      <c r="E961" s="1">
        <v>49</v>
      </c>
    </row>
    <row r="962" spans="1:5" x14ac:dyDescent="0.2">
      <c r="A962" t="s">
        <v>999</v>
      </c>
      <c r="C962" t="s">
        <v>62</v>
      </c>
      <c r="D962" s="14">
        <v>1E-4</v>
      </c>
      <c r="E962" s="1">
        <v>49</v>
      </c>
    </row>
    <row r="963" spans="1:5" x14ac:dyDescent="0.2">
      <c r="A963" t="s">
        <v>1000</v>
      </c>
      <c r="C963" t="s">
        <v>65</v>
      </c>
      <c r="D963" s="14">
        <v>1E-4</v>
      </c>
      <c r="E963" s="1">
        <v>48</v>
      </c>
    </row>
    <row r="964" spans="1:5" x14ac:dyDescent="0.2">
      <c r="A964" t="s">
        <v>1001</v>
      </c>
      <c r="C964" t="s">
        <v>0</v>
      </c>
      <c r="D964" s="14">
        <v>1E-4</v>
      </c>
      <c r="E964" s="1">
        <v>46</v>
      </c>
    </row>
    <row r="965" spans="1:5" x14ac:dyDescent="0.2">
      <c r="A965" t="s">
        <v>1002</v>
      </c>
      <c r="C965" t="s">
        <v>58</v>
      </c>
      <c r="D965" s="14">
        <v>1E-4</v>
      </c>
      <c r="E965" s="1">
        <v>45</v>
      </c>
    </row>
    <row r="966" spans="1:5" x14ac:dyDescent="0.2">
      <c r="A966" t="s">
        <v>1003</v>
      </c>
      <c r="C966" t="s">
        <v>76</v>
      </c>
      <c r="D966" s="14">
        <v>1E-4</v>
      </c>
      <c r="E966" s="1">
        <v>43</v>
      </c>
    </row>
    <row r="967" spans="1:5" x14ac:dyDescent="0.2">
      <c r="A967" t="s">
        <v>1004</v>
      </c>
      <c r="C967" t="s">
        <v>42</v>
      </c>
      <c r="D967" s="14">
        <v>1E-4</v>
      </c>
      <c r="E967" s="1">
        <v>42</v>
      </c>
    </row>
    <row r="968" spans="1:5" x14ac:dyDescent="0.2">
      <c r="A968" t="s">
        <v>1005</v>
      </c>
      <c r="C968" t="s">
        <v>178</v>
      </c>
      <c r="D968" s="14">
        <v>1E-4</v>
      </c>
      <c r="E968" s="1">
        <v>42</v>
      </c>
    </row>
    <row r="969" spans="1:5" x14ac:dyDescent="0.2">
      <c r="A969" t="s">
        <v>1006</v>
      </c>
      <c r="C969" t="s">
        <v>55</v>
      </c>
      <c r="D969" s="14">
        <v>1E-4</v>
      </c>
      <c r="E969" s="1">
        <v>41</v>
      </c>
    </row>
    <row r="970" spans="1:5" x14ac:dyDescent="0.2">
      <c r="A970" t="s">
        <v>1007</v>
      </c>
      <c r="C970" t="s">
        <v>58</v>
      </c>
      <c r="D970" s="14">
        <v>1E-4</v>
      </c>
      <c r="E970" s="1">
        <v>41</v>
      </c>
    </row>
    <row r="971" spans="1:5" x14ac:dyDescent="0.2">
      <c r="A971" t="s">
        <v>1008</v>
      </c>
      <c r="C971" t="s">
        <v>237</v>
      </c>
      <c r="D971" s="14">
        <v>1E-4</v>
      </c>
      <c r="E971" s="1">
        <v>41</v>
      </c>
    </row>
    <row r="972" spans="1:5" x14ac:dyDescent="0.2">
      <c r="A972" t="s">
        <v>1009</v>
      </c>
      <c r="C972" t="s">
        <v>237</v>
      </c>
      <c r="D972" s="14">
        <v>1E-4</v>
      </c>
      <c r="E972" s="1">
        <v>39</v>
      </c>
    </row>
    <row r="973" spans="1:5" x14ac:dyDescent="0.2">
      <c r="A973" t="s">
        <v>1010</v>
      </c>
      <c r="C973" t="s">
        <v>55</v>
      </c>
      <c r="D973" s="14">
        <v>1E-4</v>
      </c>
      <c r="E973" s="1">
        <v>36</v>
      </c>
    </row>
    <row r="974" spans="1:5" x14ac:dyDescent="0.2">
      <c r="A974" t="s">
        <v>1011</v>
      </c>
      <c r="C974" t="s">
        <v>23</v>
      </c>
      <c r="D974" s="14">
        <v>1E-4</v>
      </c>
      <c r="E974" s="1">
        <v>36</v>
      </c>
    </row>
    <row r="975" spans="1:5" x14ac:dyDescent="0.2">
      <c r="A975" t="s">
        <v>1012</v>
      </c>
      <c r="C975" t="s">
        <v>237</v>
      </c>
      <c r="D975" s="14">
        <v>1E-4</v>
      </c>
      <c r="E975" s="1">
        <v>35</v>
      </c>
    </row>
    <row r="976" spans="1:5" x14ac:dyDescent="0.2">
      <c r="A976" t="s">
        <v>1013</v>
      </c>
      <c r="C976" t="s">
        <v>45</v>
      </c>
      <c r="D976" s="14">
        <v>1E-4</v>
      </c>
      <c r="E976" s="1">
        <v>34</v>
      </c>
    </row>
    <row r="977" spans="1:5" x14ac:dyDescent="0.2">
      <c r="A977" t="s">
        <v>1014</v>
      </c>
      <c r="C977" t="s">
        <v>178</v>
      </c>
      <c r="D977" s="14">
        <v>1E-4</v>
      </c>
      <c r="E977" s="1">
        <v>31</v>
      </c>
    </row>
    <row r="978" spans="1:5" x14ac:dyDescent="0.2">
      <c r="A978" t="s">
        <v>1015</v>
      </c>
      <c r="C978" t="s">
        <v>983</v>
      </c>
      <c r="D978" s="14">
        <v>1E-4</v>
      </c>
      <c r="E978" s="1">
        <v>31</v>
      </c>
    </row>
    <row r="979" spans="1:5" x14ac:dyDescent="0.2">
      <c r="A979" t="s">
        <v>1016</v>
      </c>
      <c r="C979" t="s">
        <v>70</v>
      </c>
      <c r="D979" s="14">
        <v>1E-4</v>
      </c>
      <c r="E979" s="1">
        <v>29</v>
      </c>
    </row>
    <row r="980" spans="1:5" x14ac:dyDescent="0.2">
      <c r="A980" t="s">
        <v>1017</v>
      </c>
      <c r="C980" t="s">
        <v>23</v>
      </c>
      <c r="D980" s="14">
        <v>1E-4</v>
      </c>
      <c r="E980" s="1">
        <v>28</v>
      </c>
    </row>
    <row r="981" spans="1:5" x14ac:dyDescent="0.2">
      <c r="A981" t="s">
        <v>1018</v>
      </c>
      <c r="C981" t="s">
        <v>55</v>
      </c>
      <c r="D981" s="14">
        <v>1E-4</v>
      </c>
      <c r="E981" s="1">
        <v>27</v>
      </c>
    </row>
    <row r="982" spans="1:5" x14ac:dyDescent="0.2">
      <c r="A982" t="s">
        <v>1019</v>
      </c>
      <c r="C982" t="s">
        <v>128</v>
      </c>
      <c r="D982" s="14">
        <v>1E-4</v>
      </c>
      <c r="E982" s="1">
        <v>24</v>
      </c>
    </row>
    <row r="983" spans="1:5" x14ac:dyDescent="0.2">
      <c r="A983" t="s">
        <v>1020</v>
      </c>
      <c r="C983" t="s">
        <v>65</v>
      </c>
      <c r="D983" s="14">
        <v>1E-4</v>
      </c>
      <c r="E983" s="1">
        <v>22</v>
      </c>
    </row>
    <row r="984" spans="1:5" x14ac:dyDescent="0.2">
      <c r="A984" t="s">
        <v>1021</v>
      </c>
      <c r="C984" t="s">
        <v>28</v>
      </c>
      <c r="D984" s="14">
        <v>1E-4</v>
      </c>
      <c r="E984" s="1">
        <v>21</v>
      </c>
    </row>
    <row r="985" spans="1:5" x14ac:dyDescent="0.2">
      <c r="A985" t="s">
        <v>1022</v>
      </c>
      <c r="C985" t="s">
        <v>983</v>
      </c>
      <c r="D985" s="14">
        <v>1E-4</v>
      </c>
      <c r="E985" s="1">
        <v>19</v>
      </c>
    </row>
    <row r="986" spans="1:5" x14ac:dyDescent="0.2">
      <c r="A986" t="s">
        <v>1023</v>
      </c>
      <c r="C986" t="s">
        <v>58</v>
      </c>
      <c r="D986" s="14">
        <v>1E-4</v>
      </c>
      <c r="E986" s="1">
        <v>18</v>
      </c>
    </row>
    <row r="987" spans="1:5" x14ac:dyDescent="0.2">
      <c r="A987" t="s">
        <v>1024</v>
      </c>
      <c r="C987" t="s">
        <v>45</v>
      </c>
      <c r="D987" s="14">
        <v>1E-4</v>
      </c>
      <c r="E987" s="1">
        <v>15</v>
      </c>
    </row>
    <row r="988" spans="1:5" x14ac:dyDescent="0.2">
      <c r="A988" t="s">
        <v>1025</v>
      </c>
      <c r="C988" t="s">
        <v>128</v>
      </c>
      <c r="D988" s="14">
        <v>1E-4</v>
      </c>
      <c r="E988" s="1">
        <v>14</v>
      </c>
    </row>
    <row r="989" spans="1:5" x14ac:dyDescent="0.2">
      <c r="A989" t="s">
        <v>1026</v>
      </c>
      <c r="C989" t="s">
        <v>983</v>
      </c>
      <c r="D989" s="14">
        <v>1E-4</v>
      </c>
      <c r="E989" s="1">
        <v>13</v>
      </c>
    </row>
    <row r="990" spans="1:5" x14ac:dyDescent="0.2">
      <c r="A990" t="s">
        <v>1027</v>
      </c>
      <c r="C990" t="s">
        <v>178</v>
      </c>
      <c r="D990" s="14">
        <v>1E-4</v>
      </c>
      <c r="E990" s="1">
        <v>11</v>
      </c>
    </row>
    <row r="991" spans="1:5" x14ac:dyDescent="0.2">
      <c r="A991" t="s">
        <v>1028</v>
      </c>
      <c r="C991" t="s">
        <v>191</v>
      </c>
      <c r="D991" s="14">
        <v>1E-4</v>
      </c>
      <c r="E991" s="1">
        <v>10</v>
      </c>
    </row>
    <row r="992" spans="1:5" x14ac:dyDescent="0.2">
      <c r="A992" t="s">
        <v>1029</v>
      </c>
      <c r="C992" t="s">
        <v>65</v>
      </c>
      <c r="D992" s="14">
        <v>1E-4</v>
      </c>
      <c r="E992" s="1">
        <v>9</v>
      </c>
    </row>
    <row r="993" spans="1:5" x14ac:dyDescent="0.2">
      <c r="A993" t="s">
        <v>1030</v>
      </c>
      <c r="C993" t="s">
        <v>51</v>
      </c>
      <c r="D993" s="14">
        <v>1E-4</v>
      </c>
      <c r="E993" s="1">
        <v>8</v>
      </c>
    </row>
    <row r="994" spans="1:5" x14ac:dyDescent="0.2">
      <c r="A994" s="2" t="s">
        <v>1031</v>
      </c>
      <c r="C994" t="s">
        <v>65</v>
      </c>
      <c r="D994" s="14">
        <v>1E-4</v>
      </c>
      <c r="E994" s="1">
        <v>8</v>
      </c>
    </row>
    <row r="995" spans="1:5" x14ac:dyDescent="0.2">
      <c r="A995" s="1" t="s">
        <v>1032</v>
      </c>
      <c r="C995" t="s">
        <v>42</v>
      </c>
      <c r="D995" s="14">
        <v>1E-4</v>
      </c>
      <c r="E995" s="1">
        <v>6</v>
      </c>
    </row>
    <row r="996" spans="1:5" x14ac:dyDescent="0.2">
      <c r="A996" t="s">
        <v>1033</v>
      </c>
      <c r="C996" t="s">
        <v>237</v>
      </c>
      <c r="D996" s="14">
        <v>1E-4</v>
      </c>
      <c r="E996" s="1">
        <v>6</v>
      </c>
    </row>
    <row r="997" spans="1:5" x14ac:dyDescent="0.2">
      <c r="A997" s="2" t="s">
        <v>1034</v>
      </c>
      <c r="C997" t="s">
        <v>42</v>
      </c>
      <c r="D997" s="14">
        <v>1E-4</v>
      </c>
      <c r="E997" s="1">
        <v>3</v>
      </c>
    </row>
    <row r="998" spans="1:5" x14ac:dyDescent="0.2">
      <c r="A998" s="1" t="s">
        <v>1035</v>
      </c>
      <c r="C998" t="s">
        <v>62</v>
      </c>
      <c r="D998" s="14">
        <v>0</v>
      </c>
      <c r="E998" s="1">
        <v>0</v>
      </c>
    </row>
    <row r="4109" spans="5:5" x14ac:dyDescent="0.2">
      <c r="E4109" s="1"/>
    </row>
    <row r="4113" spans="5:5" x14ac:dyDescent="0.2">
      <c r="E4113" s="1"/>
    </row>
    <row r="4117" spans="5:5" x14ac:dyDescent="0.2">
      <c r="E4117" s="1"/>
    </row>
    <row r="4121" spans="5:5" x14ac:dyDescent="0.2">
      <c r="E4121" s="1"/>
    </row>
    <row r="4125" spans="5:5" x14ac:dyDescent="0.2">
      <c r="E4125" s="1"/>
    </row>
    <row r="4129" spans="5:5" x14ac:dyDescent="0.2">
      <c r="E4129" s="1"/>
    </row>
    <row r="4133" spans="5:5" x14ac:dyDescent="0.2">
      <c r="E4133" s="1"/>
    </row>
    <row r="4137" spans="5:5" x14ac:dyDescent="0.2">
      <c r="E4137" s="1"/>
    </row>
    <row r="4141" spans="5:5" x14ac:dyDescent="0.2">
      <c r="E4141" s="1"/>
    </row>
    <row r="4145" spans="5:5" x14ac:dyDescent="0.2">
      <c r="E4145" s="1"/>
    </row>
    <row r="4149" spans="5:5" x14ac:dyDescent="0.2">
      <c r="E4149" s="1"/>
    </row>
    <row r="4153" spans="5:5" x14ac:dyDescent="0.2">
      <c r="E4153" s="1"/>
    </row>
    <row r="4157" spans="5:5" x14ac:dyDescent="0.2">
      <c r="E4157" s="1"/>
    </row>
    <row r="4161" spans="5:5" x14ac:dyDescent="0.2">
      <c r="E4161" s="1"/>
    </row>
    <row r="4165" spans="5:5" x14ac:dyDescent="0.2">
      <c r="E4165" s="1"/>
    </row>
    <row r="4169" spans="5:5" x14ac:dyDescent="0.2">
      <c r="E4169" s="1"/>
    </row>
    <row r="4173" spans="5:5" x14ac:dyDescent="0.2">
      <c r="E4173" s="1"/>
    </row>
    <row r="4177" spans="5:5" x14ac:dyDescent="0.2">
      <c r="E4177" s="1"/>
    </row>
    <row r="4181" spans="5:5" x14ac:dyDescent="0.2">
      <c r="E4181" s="1"/>
    </row>
    <row r="4185" spans="5:5" x14ac:dyDescent="0.2">
      <c r="E4185" s="1"/>
    </row>
    <row r="4189" spans="5:5" x14ac:dyDescent="0.2">
      <c r="E4189" s="1"/>
    </row>
    <row r="4193" spans="5:5" x14ac:dyDescent="0.2">
      <c r="E4193" s="1"/>
    </row>
    <row r="4197" spans="5:5" x14ac:dyDescent="0.2">
      <c r="E4197" s="1"/>
    </row>
    <row r="4201" spans="5:5" x14ac:dyDescent="0.2">
      <c r="E4201" s="1"/>
    </row>
    <row r="4205" spans="5:5" x14ac:dyDescent="0.2">
      <c r="E4205" s="1"/>
    </row>
    <row r="4209" spans="5:5" x14ac:dyDescent="0.2">
      <c r="E4209" s="1"/>
    </row>
    <row r="4213" spans="5:5" x14ac:dyDescent="0.2">
      <c r="E4213" s="1"/>
    </row>
    <row r="4217" spans="5:5" x14ac:dyDescent="0.2">
      <c r="E4217" s="1"/>
    </row>
    <row r="4221" spans="5:5" x14ac:dyDescent="0.2">
      <c r="E4221" s="1"/>
    </row>
    <row r="4225" spans="5:5" x14ac:dyDescent="0.2">
      <c r="E4225" s="1"/>
    </row>
    <row r="4229" spans="5:5" x14ac:dyDescent="0.2">
      <c r="E4229" s="1"/>
    </row>
    <row r="4233" spans="5:5" x14ac:dyDescent="0.2">
      <c r="E4233" s="1"/>
    </row>
    <row r="4237" spans="5:5" x14ac:dyDescent="0.2">
      <c r="E4237" s="1"/>
    </row>
    <row r="4241" spans="5:5" x14ac:dyDescent="0.2">
      <c r="E4241" s="1"/>
    </row>
    <row r="4245" spans="5:5" x14ac:dyDescent="0.2">
      <c r="E4245" s="1"/>
    </row>
    <row r="4249" spans="5:5" x14ac:dyDescent="0.2">
      <c r="E4249" s="1"/>
    </row>
    <row r="4253" spans="5:5" x14ac:dyDescent="0.2">
      <c r="E4253" s="1"/>
    </row>
    <row r="4257" spans="5:5" x14ac:dyDescent="0.2">
      <c r="E4257" s="1"/>
    </row>
    <row r="4261" spans="5:5" x14ac:dyDescent="0.2">
      <c r="E4261" s="1"/>
    </row>
    <row r="4265" spans="5:5" x14ac:dyDescent="0.2">
      <c r="E4265" s="1"/>
    </row>
    <row r="4269" spans="5:5" x14ac:dyDescent="0.2">
      <c r="E4269" s="1"/>
    </row>
    <row r="4273" spans="5:5" x14ac:dyDescent="0.2">
      <c r="E4273" s="1"/>
    </row>
    <row r="4277" spans="5:5" x14ac:dyDescent="0.2">
      <c r="E4277" s="1"/>
    </row>
    <row r="4281" spans="5:5" x14ac:dyDescent="0.2">
      <c r="E4281" s="1"/>
    </row>
    <row r="4285" spans="5:5" x14ac:dyDescent="0.2">
      <c r="E4285" s="1"/>
    </row>
    <row r="4289" spans="5:5" x14ac:dyDescent="0.2">
      <c r="E4289" s="1"/>
    </row>
    <row r="4293" spans="5:5" x14ac:dyDescent="0.2">
      <c r="E4293" s="1"/>
    </row>
    <row r="4297" spans="5:5" x14ac:dyDescent="0.2">
      <c r="E4297" s="1"/>
    </row>
    <row r="4301" spans="5:5" x14ac:dyDescent="0.2">
      <c r="E4301" s="1"/>
    </row>
    <row r="4305" spans="5:5" x14ac:dyDescent="0.2">
      <c r="E4305" s="1"/>
    </row>
    <row r="4309" spans="5:5" x14ac:dyDescent="0.2">
      <c r="E4309" s="1"/>
    </row>
    <row r="4313" spans="5:5" x14ac:dyDescent="0.2">
      <c r="E4313" s="1"/>
    </row>
    <row r="4317" spans="5:5" x14ac:dyDescent="0.2">
      <c r="E4317" s="1"/>
    </row>
    <row r="4321" spans="5:5" x14ac:dyDescent="0.2">
      <c r="E4321" s="1"/>
    </row>
    <row r="4325" spans="5:5" x14ac:dyDescent="0.2">
      <c r="E4325" s="1"/>
    </row>
    <row r="4329" spans="5:5" x14ac:dyDescent="0.2">
      <c r="E4329" s="1"/>
    </row>
    <row r="4333" spans="5:5" x14ac:dyDescent="0.2">
      <c r="E4333" s="1"/>
    </row>
  </sheetData>
  <autoFilter ref="A1:H998" xr:uid="{4A0821E1-BE56-CE49-9BAB-DE248E848A40}"/>
  <sortState xmlns:xlrd2="http://schemas.microsoft.com/office/spreadsheetml/2017/richdata2" ref="A53:E998">
    <sortCondition descending="1" ref="E53:E998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F104D-C7DA-FE4A-9A6A-8D9BECE9DEED}">
  <dimension ref="A3:Q34"/>
  <sheetViews>
    <sheetView topLeftCell="B10" zoomScale="125" zoomScaleNormal="125" workbookViewId="0">
      <selection activeCell="F30" sqref="F30"/>
    </sheetView>
  </sheetViews>
  <sheetFormatPr baseColWidth="10" defaultRowHeight="16" x14ac:dyDescent="0.2"/>
  <cols>
    <col min="1" max="1" width="14.5" bestFit="1" customWidth="1"/>
    <col min="2" max="2" width="16" bestFit="1" customWidth="1"/>
    <col min="3" max="3" width="9.5" bestFit="1" customWidth="1"/>
    <col min="4" max="4" width="10.5" bestFit="1" customWidth="1"/>
    <col min="6" max="6" width="14.5" bestFit="1" customWidth="1"/>
    <col min="7" max="7" width="16" bestFit="1" customWidth="1"/>
    <col min="8" max="8" width="10.5" bestFit="1" customWidth="1"/>
    <col min="9" max="10" width="15.83203125" bestFit="1" customWidth="1"/>
    <col min="11" max="11" width="3.1640625" bestFit="1" customWidth="1"/>
    <col min="12" max="12" width="7" bestFit="1" customWidth="1"/>
  </cols>
  <sheetData>
    <row r="3" spans="1:12" x14ac:dyDescent="0.2">
      <c r="A3" s="27" t="s">
        <v>1062</v>
      </c>
      <c r="B3" s="27" t="s">
        <v>1066</v>
      </c>
      <c r="F3" s="27" t="s">
        <v>1067</v>
      </c>
      <c r="G3" s="27" t="s">
        <v>1066</v>
      </c>
      <c r="I3" s="27" t="s">
        <v>1068</v>
      </c>
      <c r="J3" s="27" t="s">
        <v>1069</v>
      </c>
    </row>
    <row r="4" spans="1:12" x14ac:dyDescent="0.2">
      <c r="A4" s="27" t="s">
        <v>1063</v>
      </c>
      <c r="B4" t="s">
        <v>1042</v>
      </c>
      <c r="C4" t="s">
        <v>1065</v>
      </c>
      <c r="D4" t="s">
        <v>1064</v>
      </c>
      <c r="F4" s="27" t="s">
        <v>1063</v>
      </c>
      <c r="G4" t="s">
        <v>1042</v>
      </c>
      <c r="I4" s="27" t="s">
        <v>1063</v>
      </c>
      <c r="J4" t="s">
        <v>11</v>
      </c>
      <c r="K4" t="s">
        <v>22</v>
      </c>
      <c r="L4" t="s">
        <v>1065</v>
      </c>
    </row>
    <row r="5" spans="1:12" x14ac:dyDescent="0.2">
      <c r="A5" s="28" t="s">
        <v>14</v>
      </c>
      <c r="B5" s="1">
        <v>502442</v>
      </c>
      <c r="C5" s="1">
        <v>217933</v>
      </c>
      <c r="D5" s="1">
        <v>720375</v>
      </c>
      <c r="F5" s="28" t="s">
        <v>14</v>
      </c>
      <c r="G5">
        <v>16</v>
      </c>
      <c r="I5" s="28" t="s">
        <v>14</v>
      </c>
      <c r="J5">
        <v>10</v>
      </c>
      <c r="K5">
        <v>6</v>
      </c>
    </row>
    <row r="6" spans="1:12" x14ac:dyDescent="0.2">
      <c r="A6" s="28" t="s">
        <v>12</v>
      </c>
      <c r="B6" s="1">
        <v>224589</v>
      </c>
      <c r="C6" s="1">
        <v>149772</v>
      </c>
      <c r="D6" s="1">
        <v>374361</v>
      </c>
      <c r="E6" s="14">
        <f>D6/$D$33</f>
        <v>0.13109842791566803</v>
      </c>
      <c r="F6" s="28" t="s">
        <v>12</v>
      </c>
      <c r="G6">
        <v>7</v>
      </c>
      <c r="I6" s="28" t="s">
        <v>12</v>
      </c>
      <c r="J6">
        <v>2</v>
      </c>
      <c r="K6">
        <v>5</v>
      </c>
    </row>
    <row r="7" spans="1:12" x14ac:dyDescent="0.2">
      <c r="A7" s="28" t="s">
        <v>16</v>
      </c>
      <c r="B7" s="1">
        <v>93114</v>
      </c>
      <c r="C7" s="1">
        <v>104131</v>
      </c>
      <c r="D7" s="1">
        <v>197245</v>
      </c>
      <c r="E7" s="14">
        <f>D7/$D$33</f>
        <v>6.9073726734958873E-2</v>
      </c>
      <c r="F7" s="28" t="s">
        <v>16</v>
      </c>
      <c r="G7">
        <v>4</v>
      </c>
      <c r="I7" s="28" t="s">
        <v>16</v>
      </c>
      <c r="J7">
        <v>1</v>
      </c>
      <c r="K7">
        <v>3</v>
      </c>
    </row>
    <row r="8" spans="1:12" x14ac:dyDescent="0.2">
      <c r="A8" s="28" t="s">
        <v>28</v>
      </c>
      <c r="B8" s="1">
        <v>91824</v>
      </c>
      <c r="C8" s="1">
        <v>91262</v>
      </c>
      <c r="D8" s="1">
        <v>183086</v>
      </c>
      <c r="F8" s="28" t="s">
        <v>28</v>
      </c>
      <c r="G8">
        <v>4</v>
      </c>
      <c r="I8" s="28" t="s">
        <v>28</v>
      </c>
      <c r="J8">
        <v>3</v>
      </c>
      <c r="K8">
        <v>1</v>
      </c>
    </row>
    <row r="9" spans="1:12" x14ac:dyDescent="0.2">
      <c r="A9" s="28" t="s">
        <v>0</v>
      </c>
      <c r="B9" s="1">
        <v>53032</v>
      </c>
      <c r="C9" s="1">
        <v>117747</v>
      </c>
      <c r="D9" s="1">
        <v>170779</v>
      </c>
      <c r="F9" s="28" t="s">
        <v>0</v>
      </c>
      <c r="G9">
        <v>3</v>
      </c>
      <c r="I9" s="28" t="s">
        <v>0</v>
      </c>
      <c r="J9">
        <v>2</v>
      </c>
      <c r="K9">
        <v>1</v>
      </c>
    </row>
    <row r="10" spans="1:12" x14ac:dyDescent="0.2">
      <c r="A10" s="28" t="s">
        <v>23</v>
      </c>
      <c r="B10" s="1">
        <v>94003</v>
      </c>
      <c r="C10" s="1">
        <v>74817</v>
      </c>
      <c r="D10" s="1">
        <v>168820</v>
      </c>
      <c r="F10" s="28" t="s">
        <v>23</v>
      </c>
      <c r="G10">
        <v>3</v>
      </c>
      <c r="I10" s="28" t="s">
        <v>23</v>
      </c>
      <c r="J10">
        <v>1</v>
      </c>
      <c r="K10">
        <v>2</v>
      </c>
    </row>
    <row r="11" spans="1:12" x14ac:dyDescent="0.2">
      <c r="A11" s="28" t="s">
        <v>42</v>
      </c>
      <c r="B11" s="1">
        <v>51289</v>
      </c>
      <c r="C11" s="1">
        <v>115022</v>
      </c>
      <c r="D11" s="1">
        <v>166311</v>
      </c>
      <c r="F11" s="28" t="s">
        <v>42</v>
      </c>
      <c r="G11">
        <v>3</v>
      </c>
      <c r="I11" s="28" t="s">
        <v>42</v>
      </c>
      <c r="J11">
        <v>2</v>
      </c>
      <c r="K11">
        <v>1</v>
      </c>
    </row>
    <row r="12" spans="1:12" x14ac:dyDescent="0.2">
      <c r="A12" s="28" t="s">
        <v>51</v>
      </c>
      <c r="B12" s="1">
        <v>19353</v>
      </c>
      <c r="C12" s="1">
        <v>81593</v>
      </c>
      <c r="D12" s="1">
        <v>100946</v>
      </c>
      <c r="F12" s="28" t="s">
        <v>51</v>
      </c>
      <c r="G12">
        <v>1</v>
      </c>
      <c r="I12" s="28" t="s">
        <v>51</v>
      </c>
      <c r="K12">
        <v>1</v>
      </c>
    </row>
    <row r="13" spans="1:12" x14ac:dyDescent="0.2">
      <c r="A13" s="28" t="s">
        <v>89</v>
      </c>
      <c r="B13" s="1">
        <v>13312</v>
      </c>
      <c r="C13" s="1">
        <v>85234</v>
      </c>
      <c r="D13" s="1">
        <v>98546</v>
      </c>
      <c r="F13" s="28" t="s">
        <v>89</v>
      </c>
      <c r="G13">
        <v>1</v>
      </c>
      <c r="I13" s="28" t="s">
        <v>89</v>
      </c>
      <c r="K13">
        <v>1</v>
      </c>
    </row>
    <row r="14" spans="1:12" x14ac:dyDescent="0.2">
      <c r="A14" s="28" t="s">
        <v>70</v>
      </c>
      <c r="B14" s="1">
        <v>32055</v>
      </c>
      <c r="C14" s="1">
        <v>64372</v>
      </c>
      <c r="D14" s="1">
        <v>96427</v>
      </c>
      <c r="F14" s="28" t="s">
        <v>70</v>
      </c>
      <c r="G14">
        <v>2</v>
      </c>
      <c r="I14" s="28" t="s">
        <v>70</v>
      </c>
      <c r="K14">
        <v>2</v>
      </c>
    </row>
    <row r="15" spans="1:12" x14ac:dyDescent="0.2">
      <c r="A15" s="28" t="s">
        <v>58</v>
      </c>
      <c r="B15" s="1">
        <v>18509</v>
      </c>
      <c r="C15" s="1">
        <v>61542</v>
      </c>
      <c r="D15" s="1">
        <v>80051</v>
      </c>
      <c r="F15" s="28" t="s">
        <v>58</v>
      </c>
      <c r="G15">
        <v>1</v>
      </c>
      <c r="I15" s="28" t="s">
        <v>58</v>
      </c>
      <c r="J15">
        <v>1</v>
      </c>
    </row>
    <row r="16" spans="1:12" x14ac:dyDescent="0.2">
      <c r="A16" s="28" t="s">
        <v>48</v>
      </c>
      <c r="B16" s="1">
        <v>20147</v>
      </c>
      <c r="C16" s="1">
        <v>51538</v>
      </c>
      <c r="D16" s="1">
        <v>71685</v>
      </c>
      <c r="F16" s="28" t="s">
        <v>48</v>
      </c>
      <c r="G16">
        <v>1</v>
      </c>
      <c r="I16" s="28" t="s">
        <v>48</v>
      </c>
      <c r="J16">
        <v>1</v>
      </c>
    </row>
    <row r="17" spans="1:15" x14ac:dyDescent="0.2">
      <c r="A17" s="28" t="s">
        <v>76</v>
      </c>
      <c r="B17" s="1">
        <v>15404</v>
      </c>
      <c r="C17" s="1">
        <v>50181</v>
      </c>
      <c r="D17" s="1">
        <v>65585</v>
      </c>
      <c r="F17" s="28" t="s">
        <v>76</v>
      </c>
      <c r="G17">
        <v>1</v>
      </c>
      <c r="I17" s="28" t="s">
        <v>76</v>
      </c>
      <c r="J17">
        <v>1</v>
      </c>
      <c r="N17" t="s">
        <v>1070</v>
      </c>
    </row>
    <row r="18" spans="1:15" x14ac:dyDescent="0.2">
      <c r="A18" s="28" t="s">
        <v>65</v>
      </c>
      <c r="B18" s="1">
        <v>16957</v>
      </c>
      <c r="C18" s="1">
        <v>44577</v>
      </c>
      <c r="D18" s="1">
        <v>61534</v>
      </c>
      <c r="F18" s="28" t="s">
        <v>65</v>
      </c>
      <c r="G18">
        <v>1</v>
      </c>
      <c r="I18" s="28" t="s">
        <v>65</v>
      </c>
      <c r="K18">
        <v>1</v>
      </c>
    </row>
    <row r="19" spans="1:15" x14ac:dyDescent="0.2">
      <c r="A19" s="28" t="s">
        <v>128</v>
      </c>
      <c r="B19" s="1"/>
      <c r="C19" s="1">
        <v>53893</v>
      </c>
      <c r="D19" s="1">
        <v>53893</v>
      </c>
      <c r="F19" s="28" t="s">
        <v>45</v>
      </c>
      <c r="G19">
        <v>1</v>
      </c>
      <c r="I19" s="28" t="s">
        <v>128</v>
      </c>
      <c r="N19" t="str">
        <f>A19</f>
        <v>AGIR</v>
      </c>
      <c r="O19" s="1">
        <f>D19</f>
        <v>53893</v>
      </c>
    </row>
    <row r="20" spans="1:15" x14ac:dyDescent="0.2">
      <c r="A20" s="28" t="s">
        <v>55</v>
      </c>
      <c r="B20" s="1">
        <v>18777</v>
      </c>
      <c r="C20" s="1">
        <v>32836</v>
      </c>
      <c r="D20" s="1">
        <v>51613</v>
      </c>
      <c r="F20" s="28" t="s">
        <v>55</v>
      </c>
      <c r="G20">
        <v>1</v>
      </c>
      <c r="I20" s="28" t="s">
        <v>55</v>
      </c>
      <c r="J20">
        <v>1</v>
      </c>
      <c r="O20" s="1"/>
    </row>
    <row r="21" spans="1:15" x14ac:dyDescent="0.2">
      <c r="A21" s="28" t="s">
        <v>45</v>
      </c>
      <c r="B21" s="1">
        <v>20352</v>
      </c>
      <c r="C21" s="1">
        <v>15263</v>
      </c>
      <c r="D21" s="1">
        <v>35615</v>
      </c>
      <c r="F21" s="28" t="s">
        <v>40</v>
      </c>
      <c r="G21">
        <v>1</v>
      </c>
      <c r="I21" s="28" t="s">
        <v>45</v>
      </c>
      <c r="K21">
        <v>1</v>
      </c>
      <c r="O21" s="1"/>
    </row>
    <row r="22" spans="1:15" x14ac:dyDescent="0.2">
      <c r="A22" s="28" t="s">
        <v>178</v>
      </c>
      <c r="B22" s="1"/>
      <c r="C22" s="1">
        <v>35306</v>
      </c>
      <c r="D22" s="1">
        <v>35306</v>
      </c>
      <c r="F22" s="28" t="s">
        <v>1064</v>
      </c>
      <c r="G22">
        <v>51</v>
      </c>
      <c r="I22" s="28" t="s">
        <v>178</v>
      </c>
      <c r="N22" t="str">
        <f t="shared" ref="N22:N32" si="0">A22</f>
        <v>MOBILIZA</v>
      </c>
      <c r="O22" s="1">
        <f t="shared" ref="O22:O32" si="1">D22</f>
        <v>35306</v>
      </c>
    </row>
    <row r="23" spans="1:15" x14ac:dyDescent="0.2">
      <c r="A23" s="28" t="s">
        <v>62</v>
      </c>
      <c r="B23" s="1"/>
      <c r="C23" s="1">
        <v>32645</v>
      </c>
      <c r="D23" s="1">
        <v>32645</v>
      </c>
      <c r="I23" s="28" t="s">
        <v>62</v>
      </c>
      <c r="N23" t="str">
        <f t="shared" si="0"/>
        <v>AVANTE</v>
      </c>
      <c r="O23" s="1">
        <f t="shared" si="1"/>
        <v>32645</v>
      </c>
    </row>
    <row r="24" spans="1:15" x14ac:dyDescent="0.2">
      <c r="A24" s="28" t="s">
        <v>237</v>
      </c>
      <c r="B24" s="1"/>
      <c r="C24" s="1">
        <v>24796</v>
      </c>
      <c r="D24" s="1">
        <v>24796</v>
      </c>
      <c r="I24" s="28" t="s">
        <v>237</v>
      </c>
      <c r="N24" t="str">
        <f t="shared" si="0"/>
        <v>PMB</v>
      </c>
      <c r="O24" s="1">
        <f t="shared" si="1"/>
        <v>24796</v>
      </c>
    </row>
    <row r="25" spans="1:15" x14ac:dyDescent="0.2">
      <c r="A25" s="28" t="s">
        <v>40</v>
      </c>
      <c r="B25" s="1">
        <v>21122</v>
      </c>
      <c r="C25" s="1">
        <v>1637</v>
      </c>
      <c r="D25" s="1">
        <v>22759</v>
      </c>
      <c r="I25" s="28" t="s">
        <v>40</v>
      </c>
      <c r="J25">
        <v>1</v>
      </c>
      <c r="O25" s="1"/>
    </row>
    <row r="26" spans="1:15" x14ac:dyDescent="0.2">
      <c r="A26" s="28" t="s">
        <v>98</v>
      </c>
      <c r="B26" s="1"/>
      <c r="C26" s="1">
        <v>12648</v>
      </c>
      <c r="D26" s="1">
        <v>12648</v>
      </c>
      <c r="I26" s="28" t="s">
        <v>98</v>
      </c>
      <c r="N26" t="str">
        <f t="shared" si="0"/>
        <v>REDE</v>
      </c>
      <c r="O26" s="1">
        <f t="shared" si="1"/>
        <v>12648</v>
      </c>
    </row>
    <row r="27" spans="1:15" x14ac:dyDescent="0.2">
      <c r="A27" s="28" t="s">
        <v>151</v>
      </c>
      <c r="B27" s="1"/>
      <c r="C27" s="1">
        <v>11120</v>
      </c>
      <c r="D27" s="1">
        <v>11120</v>
      </c>
      <c r="I27" s="28" t="s">
        <v>151</v>
      </c>
      <c r="N27" t="str">
        <f t="shared" si="0"/>
        <v>PC DO B</v>
      </c>
      <c r="O27" s="1">
        <f t="shared" si="1"/>
        <v>11120</v>
      </c>
    </row>
    <row r="28" spans="1:15" x14ac:dyDescent="0.2">
      <c r="A28" s="28" t="s">
        <v>191</v>
      </c>
      <c r="B28" s="1"/>
      <c r="C28" s="1">
        <v>10213</v>
      </c>
      <c r="D28" s="1">
        <v>10213</v>
      </c>
      <c r="I28" s="28" t="s">
        <v>191</v>
      </c>
      <c r="N28" t="str">
        <f t="shared" si="0"/>
        <v>CIDADANIA</v>
      </c>
      <c r="O28" s="1">
        <f t="shared" si="1"/>
        <v>10213</v>
      </c>
    </row>
    <row r="29" spans="1:15" x14ac:dyDescent="0.2">
      <c r="A29" s="28" t="s">
        <v>219</v>
      </c>
      <c r="B29" s="1"/>
      <c r="C29" s="1">
        <v>6221</v>
      </c>
      <c r="D29" s="1">
        <v>6221</v>
      </c>
      <c r="I29" s="28" t="s">
        <v>219</v>
      </c>
      <c r="N29" t="str">
        <f t="shared" si="0"/>
        <v>UP</v>
      </c>
      <c r="O29" s="1">
        <f t="shared" si="1"/>
        <v>6221</v>
      </c>
    </row>
    <row r="30" spans="1:15" x14ac:dyDescent="0.2">
      <c r="A30" s="28" t="s">
        <v>496</v>
      </c>
      <c r="B30" s="1"/>
      <c r="C30" s="1">
        <v>1644</v>
      </c>
      <c r="D30" s="1">
        <v>1644</v>
      </c>
      <c r="I30" s="28" t="s">
        <v>496</v>
      </c>
      <c r="N30" t="str">
        <f t="shared" si="0"/>
        <v>PSTU</v>
      </c>
      <c r="O30" s="1">
        <f t="shared" si="1"/>
        <v>1644</v>
      </c>
    </row>
    <row r="31" spans="1:15" x14ac:dyDescent="0.2">
      <c r="A31" s="28" t="s">
        <v>596</v>
      </c>
      <c r="B31" s="1"/>
      <c r="C31" s="1">
        <v>1124</v>
      </c>
      <c r="D31" s="1">
        <v>1124</v>
      </c>
      <c r="I31" s="28" t="s">
        <v>596</v>
      </c>
      <c r="N31" t="str">
        <f t="shared" si="0"/>
        <v>PCB</v>
      </c>
      <c r="O31" s="1">
        <f t="shared" si="1"/>
        <v>1124</v>
      </c>
    </row>
    <row r="32" spans="1:15" x14ac:dyDescent="0.2">
      <c r="A32" s="28" t="s">
        <v>983</v>
      </c>
      <c r="B32" s="1"/>
      <c r="C32" s="1">
        <v>224</v>
      </c>
      <c r="D32" s="1">
        <v>224</v>
      </c>
      <c r="I32" s="28" t="s">
        <v>983</v>
      </c>
      <c r="N32" t="str">
        <f t="shared" si="0"/>
        <v>PCO</v>
      </c>
      <c r="O32" s="1">
        <f t="shared" si="1"/>
        <v>224</v>
      </c>
    </row>
    <row r="33" spans="1:17" x14ac:dyDescent="0.2">
      <c r="A33" s="28" t="s">
        <v>1064</v>
      </c>
      <c r="B33" s="1">
        <v>1306281</v>
      </c>
      <c r="C33" s="1">
        <v>1549291</v>
      </c>
      <c r="D33" s="1">
        <v>2855572</v>
      </c>
      <c r="I33" s="28" t="s">
        <v>1064</v>
      </c>
      <c r="J33">
        <v>26</v>
      </c>
      <c r="K33">
        <v>25</v>
      </c>
      <c r="O33" s="1">
        <f>SUM(O19:O31)</f>
        <v>189610</v>
      </c>
      <c r="P33" s="15">
        <f>O33/Fontes!B51</f>
        <v>3.2268227002893095</v>
      </c>
      <c r="Q33" t="s">
        <v>1071</v>
      </c>
    </row>
    <row r="34" spans="1:17" x14ac:dyDescent="0.2">
      <c r="O34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69F80-F9B4-8A4D-B96A-3ABC3248D490}">
  <dimension ref="A1:F295"/>
  <sheetViews>
    <sheetView workbookViewId="0">
      <selection activeCell="A160" sqref="A160:XFD160"/>
    </sheetView>
  </sheetViews>
  <sheetFormatPr baseColWidth="10" defaultRowHeight="16" x14ac:dyDescent="0.2"/>
  <cols>
    <col min="1" max="1" width="24.5" bestFit="1" customWidth="1"/>
    <col min="2" max="2" width="22.6640625" bestFit="1" customWidth="1"/>
    <col min="3" max="4" width="9.1640625" bestFit="1" customWidth="1"/>
    <col min="5" max="5" width="10.5" bestFit="1" customWidth="1"/>
    <col min="6" max="6" width="26.6640625" bestFit="1" customWidth="1"/>
    <col min="7" max="7" width="22.6640625" bestFit="1" customWidth="1"/>
    <col min="8" max="9" width="8.1640625" bestFit="1" customWidth="1"/>
    <col min="10" max="10" width="10.5" bestFit="1" customWidth="1"/>
  </cols>
  <sheetData>
    <row r="1" spans="1:6" x14ac:dyDescent="0.2">
      <c r="A1" s="3" t="s">
        <v>1038</v>
      </c>
      <c r="B1" s="3" t="s">
        <v>11</v>
      </c>
      <c r="C1" s="3" t="s">
        <v>1039</v>
      </c>
      <c r="D1" s="3" t="s">
        <v>1041</v>
      </c>
      <c r="E1" s="3" t="s">
        <v>1080</v>
      </c>
      <c r="F1" s="3" t="s">
        <v>1179</v>
      </c>
    </row>
    <row r="2" spans="1:6" x14ac:dyDescent="0.2">
      <c r="A2" s="65" t="s">
        <v>1102</v>
      </c>
      <c r="B2" s="21"/>
      <c r="C2" s="65" t="s">
        <v>1136</v>
      </c>
      <c r="D2" s="69">
        <v>24701</v>
      </c>
      <c r="E2" s="62">
        <v>2016</v>
      </c>
    </row>
    <row r="3" spans="1:6" x14ac:dyDescent="0.2">
      <c r="A3" s="6" t="s">
        <v>1102</v>
      </c>
      <c r="B3" s="6" t="s">
        <v>11</v>
      </c>
      <c r="C3" s="6" t="s">
        <v>1084</v>
      </c>
      <c r="D3" s="63">
        <v>17764</v>
      </c>
      <c r="E3" s="62">
        <v>2020</v>
      </c>
    </row>
    <row r="4" spans="1:6" x14ac:dyDescent="0.2">
      <c r="A4" s="4" t="s">
        <v>52</v>
      </c>
      <c r="B4" s="4" t="s">
        <v>11</v>
      </c>
      <c r="C4" s="4" t="s">
        <v>14</v>
      </c>
      <c r="D4" s="5">
        <v>19191</v>
      </c>
      <c r="E4" s="62">
        <v>2024</v>
      </c>
      <c r="F4" s="79" t="s">
        <v>1180</v>
      </c>
    </row>
    <row r="5" spans="1:6" x14ac:dyDescent="0.2">
      <c r="A5" s="65" t="s">
        <v>1153</v>
      </c>
      <c r="B5" s="21"/>
      <c r="C5" s="65" t="s">
        <v>1139</v>
      </c>
      <c r="D5" s="69">
        <v>22735</v>
      </c>
      <c r="E5" s="62">
        <v>2016</v>
      </c>
    </row>
    <row r="6" spans="1:6" x14ac:dyDescent="0.2">
      <c r="A6" s="65" t="s">
        <v>1089</v>
      </c>
      <c r="B6" s="21"/>
      <c r="C6" s="65" t="s">
        <v>1136</v>
      </c>
      <c r="D6" s="69">
        <v>28122</v>
      </c>
      <c r="E6" s="62">
        <v>2016</v>
      </c>
    </row>
    <row r="7" spans="1:6" x14ac:dyDescent="0.2">
      <c r="A7" s="6" t="s">
        <v>1089</v>
      </c>
      <c r="B7" s="6" t="s">
        <v>11</v>
      </c>
      <c r="C7" s="6" t="s">
        <v>1084</v>
      </c>
      <c r="D7" s="63">
        <v>26212</v>
      </c>
      <c r="E7" s="62">
        <v>2020</v>
      </c>
    </row>
    <row r="8" spans="1:6" x14ac:dyDescent="0.2">
      <c r="A8" s="6" t="s">
        <v>1089</v>
      </c>
      <c r="B8" s="6" t="s">
        <v>11</v>
      </c>
      <c r="C8" s="6" t="s">
        <v>14</v>
      </c>
      <c r="D8" s="7">
        <v>47671</v>
      </c>
      <c r="E8" s="62">
        <v>2024</v>
      </c>
    </row>
    <row r="9" spans="1:6" x14ac:dyDescent="0.2">
      <c r="A9" s="67" t="s">
        <v>1081</v>
      </c>
      <c r="B9" s="21"/>
      <c r="C9" s="67" t="s">
        <v>1134</v>
      </c>
      <c r="D9" s="71">
        <v>106657</v>
      </c>
      <c r="E9" s="62">
        <v>2016</v>
      </c>
    </row>
    <row r="10" spans="1:6" x14ac:dyDescent="0.2">
      <c r="A10" s="6" t="s">
        <v>1081</v>
      </c>
      <c r="B10" s="6" t="s">
        <v>11</v>
      </c>
      <c r="C10" s="6" t="s">
        <v>0</v>
      </c>
      <c r="D10" s="63">
        <v>71000</v>
      </c>
      <c r="E10" s="62">
        <v>2020</v>
      </c>
    </row>
    <row r="11" spans="1:6" x14ac:dyDescent="0.2">
      <c r="A11" s="6" t="s">
        <v>1081</v>
      </c>
      <c r="B11" s="6" t="s">
        <v>11</v>
      </c>
      <c r="C11" s="6" t="s">
        <v>12</v>
      </c>
      <c r="D11" s="7">
        <v>130480</v>
      </c>
      <c r="E11" s="62">
        <v>2024</v>
      </c>
    </row>
    <row r="12" spans="1:6" x14ac:dyDescent="0.2">
      <c r="A12" s="4" t="s">
        <v>1122</v>
      </c>
      <c r="B12" s="21"/>
      <c r="C12" s="4" t="s">
        <v>0</v>
      </c>
      <c r="D12" s="64">
        <v>10523</v>
      </c>
      <c r="E12" s="62">
        <v>2020</v>
      </c>
    </row>
    <row r="13" spans="1:6" x14ac:dyDescent="0.2">
      <c r="A13" s="67" t="s">
        <v>1083</v>
      </c>
      <c r="B13" s="21"/>
      <c r="C13" s="67" t="s">
        <v>1136</v>
      </c>
      <c r="D13" s="71">
        <v>71468</v>
      </c>
      <c r="E13" s="62">
        <v>2016</v>
      </c>
    </row>
    <row r="14" spans="1:6" x14ac:dyDescent="0.2">
      <c r="A14" s="6" t="s">
        <v>1083</v>
      </c>
      <c r="B14" s="6" t="s">
        <v>11</v>
      </c>
      <c r="C14" s="6" t="s">
        <v>1084</v>
      </c>
      <c r="D14" s="63">
        <v>55031</v>
      </c>
      <c r="E14" s="62">
        <v>2020</v>
      </c>
    </row>
    <row r="15" spans="1:6" x14ac:dyDescent="0.2">
      <c r="A15" s="6" t="s">
        <v>1083</v>
      </c>
      <c r="B15" s="6" t="s">
        <v>11</v>
      </c>
      <c r="C15" s="6" t="s">
        <v>14</v>
      </c>
      <c r="D15" s="7">
        <v>29665</v>
      </c>
      <c r="E15" s="62">
        <v>2024</v>
      </c>
    </row>
    <row r="16" spans="1:6" x14ac:dyDescent="0.2">
      <c r="A16" s="6" t="s">
        <v>1085</v>
      </c>
      <c r="B16" s="21"/>
      <c r="C16" s="6" t="s">
        <v>28</v>
      </c>
      <c r="D16" s="63">
        <v>49422</v>
      </c>
      <c r="E16" s="62">
        <v>2020</v>
      </c>
    </row>
    <row r="17" spans="1:5" x14ac:dyDescent="0.2">
      <c r="A17" s="65" t="s">
        <v>1154</v>
      </c>
      <c r="B17" s="21"/>
      <c r="C17" s="65" t="s">
        <v>1137</v>
      </c>
      <c r="D17" s="69">
        <v>23923</v>
      </c>
      <c r="E17" s="62">
        <v>2016</v>
      </c>
    </row>
    <row r="18" spans="1:5" x14ac:dyDescent="0.2">
      <c r="A18" s="4" t="s">
        <v>1155</v>
      </c>
      <c r="B18" s="21"/>
      <c r="C18" s="4" t="s">
        <v>1134</v>
      </c>
      <c r="D18" s="5">
        <v>10262</v>
      </c>
      <c r="E18" s="62">
        <v>2016</v>
      </c>
    </row>
    <row r="19" spans="1:5" x14ac:dyDescent="0.2">
      <c r="A19" s="4" t="s">
        <v>1156</v>
      </c>
      <c r="B19" s="21"/>
      <c r="C19" s="4" t="s">
        <v>1135</v>
      </c>
      <c r="D19" s="5">
        <v>7012</v>
      </c>
      <c r="E19" s="62">
        <v>2016</v>
      </c>
    </row>
    <row r="20" spans="1:5" x14ac:dyDescent="0.2">
      <c r="A20" s="4" t="s">
        <v>91</v>
      </c>
      <c r="B20" s="4" t="s">
        <v>22</v>
      </c>
      <c r="C20" s="4" t="s">
        <v>12</v>
      </c>
      <c r="D20" s="5">
        <v>12675</v>
      </c>
      <c r="E20" s="62">
        <v>2024</v>
      </c>
    </row>
    <row r="21" spans="1:5" x14ac:dyDescent="0.2">
      <c r="A21" s="6" t="s">
        <v>32</v>
      </c>
      <c r="B21" s="6" t="s">
        <v>22</v>
      </c>
      <c r="C21" s="6" t="s">
        <v>14</v>
      </c>
      <c r="D21" s="7">
        <v>27226</v>
      </c>
      <c r="E21" s="62">
        <v>2024</v>
      </c>
    </row>
    <row r="22" spans="1:5" x14ac:dyDescent="0.2">
      <c r="A22" s="65" t="s">
        <v>1177</v>
      </c>
      <c r="B22" s="21"/>
      <c r="C22" s="65" t="s">
        <v>1143</v>
      </c>
      <c r="D22" s="69">
        <v>19822</v>
      </c>
      <c r="E22" s="62">
        <v>2016</v>
      </c>
    </row>
    <row r="23" spans="1:5" x14ac:dyDescent="0.2">
      <c r="A23" s="4" t="s">
        <v>1177</v>
      </c>
      <c r="B23" s="21"/>
      <c r="C23" s="4" t="s">
        <v>70</v>
      </c>
      <c r="D23" s="64">
        <v>15026</v>
      </c>
      <c r="E23" s="62">
        <v>2020</v>
      </c>
    </row>
    <row r="24" spans="1:5" x14ac:dyDescent="0.2">
      <c r="A24" s="4" t="s">
        <v>1126</v>
      </c>
      <c r="B24" s="21"/>
      <c r="C24" s="4" t="s">
        <v>1150</v>
      </c>
      <c r="D24" s="5">
        <v>12165</v>
      </c>
      <c r="E24" s="62">
        <v>2016</v>
      </c>
    </row>
    <row r="25" spans="1:5" x14ac:dyDescent="0.2">
      <c r="A25" s="4" t="s">
        <v>1126</v>
      </c>
      <c r="B25" s="21"/>
      <c r="C25" s="4" t="s">
        <v>1127</v>
      </c>
      <c r="D25" s="64">
        <v>9445</v>
      </c>
      <c r="E25" s="62">
        <v>2020</v>
      </c>
    </row>
    <row r="26" spans="1:5" x14ac:dyDescent="0.2">
      <c r="A26" s="4" t="s">
        <v>1126</v>
      </c>
      <c r="B26" s="4" t="s">
        <v>11</v>
      </c>
      <c r="C26" s="4" t="s">
        <v>89</v>
      </c>
      <c r="D26" s="5">
        <v>13312</v>
      </c>
      <c r="E26" s="62">
        <v>2024</v>
      </c>
    </row>
    <row r="27" spans="1:5" x14ac:dyDescent="0.2">
      <c r="A27" s="4" t="s">
        <v>1123</v>
      </c>
      <c r="B27" s="21"/>
      <c r="C27" s="4" t="s">
        <v>1137</v>
      </c>
      <c r="D27" s="5">
        <v>14994</v>
      </c>
      <c r="E27" s="62">
        <v>2016</v>
      </c>
    </row>
    <row r="28" spans="1:5" x14ac:dyDescent="0.2">
      <c r="A28" s="4" t="s">
        <v>1123</v>
      </c>
      <c r="C28" s="4" t="s">
        <v>1088</v>
      </c>
      <c r="D28" s="64">
        <v>10227</v>
      </c>
      <c r="E28" s="62">
        <v>2020</v>
      </c>
    </row>
    <row r="29" spans="1:5" x14ac:dyDescent="0.2">
      <c r="A29" s="4" t="s">
        <v>1128</v>
      </c>
      <c r="C29" s="4" t="s">
        <v>28</v>
      </c>
      <c r="D29" s="64">
        <v>9009</v>
      </c>
      <c r="E29" s="62">
        <v>2020</v>
      </c>
    </row>
    <row r="30" spans="1:5" x14ac:dyDescent="0.2">
      <c r="A30" s="4" t="s">
        <v>71</v>
      </c>
      <c r="B30" s="66" t="s">
        <v>11</v>
      </c>
      <c r="C30" s="4" t="s">
        <v>12</v>
      </c>
      <c r="D30" s="5">
        <v>16081</v>
      </c>
      <c r="E30" s="62">
        <v>2024</v>
      </c>
    </row>
    <row r="31" spans="1:5" x14ac:dyDescent="0.2">
      <c r="A31" s="4" t="s">
        <v>1157</v>
      </c>
      <c r="C31" s="4" t="s">
        <v>1143</v>
      </c>
      <c r="D31" s="5">
        <v>13249</v>
      </c>
      <c r="E31" s="62">
        <v>2016</v>
      </c>
    </row>
    <row r="32" spans="1:5" x14ac:dyDescent="0.2">
      <c r="A32" s="4" t="s">
        <v>1158</v>
      </c>
      <c r="C32" s="4" t="s">
        <v>1149</v>
      </c>
      <c r="D32" s="5">
        <v>10777</v>
      </c>
      <c r="E32" s="62">
        <v>2016</v>
      </c>
    </row>
    <row r="33" spans="1:5" x14ac:dyDescent="0.2">
      <c r="A33" s="4" t="s">
        <v>73</v>
      </c>
      <c r="B33" s="66" t="s">
        <v>22</v>
      </c>
      <c r="C33" s="4" t="s">
        <v>70</v>
      </c>
      <c r="D33" s="5">
        <v>15846</v>
      </c>
      <c r="E33" s="62">
        <v>2024</v>
      </c>
    </row>
    <row r="34" spans="1:5" x14ac:dyDescent="0.2">
      <c r="A34" s="6" t="s">
        <v>36</v>
      </c>
      <c r="B34" s="68" t="s">
        <v>22</v>
      </c>
      <c r="C34" s="6" t="s">
        <v>14</v>
      </c>
      <c r="D34" s="7">
        <v>24190</v>
      </c>
      <c r="E34" s="62">
        <v>2024</v>
      </c>
    </row>
    <row r="35" spans="1:5" x14ac:dyDescent="0.2">
      <c r="A35" s="4" t="s">
        <v>1094</v>
      </c>
      <c r="C35" s="4" t="s">
        <v>1140</v>
      </c>
      <c r="D35" s="5">
        <v>10300</v>
      </c>
      <c r="E35" s="62">
        <v>2016</v>
      </c>
    </row>
    <row r="36" spans="1:5" x14ac:dyDescent="0.2">
      <c r="A36" s="6" t="s">
        <v>1094</v>
      </c>
      <c r="C36" s="6" t="s">
        <v>23</v>
      </c>
      <c r="D36" s="63">
        <v>20936</v>
      </c>
      <c r="E36" s="62">
        <v>2020</v>
      </c>
    </row>
    <row r="37" spans="1:5" x14ac:dyDescent="0.2">
      <c r="A37" s="6" t="s">
        <v>1094</v>
      </c>
      <c r="B37" s="68" t="s">
        <v>11</v>
      </c>
      <c r="C37" s="6" t="s">
        <v>23</v>
      </c>
      <c r="D37" s="7">
        <v>31773</v>
      </c>
      <c r="E37" s="62">
        <v>2024</v>
      </c>
    </row>
    <row r="38" spans="1:5" x14ac:dyDescent="0.2">
      <c r="A38" s="4" t="s">
        <v>78</v>
      </c>
      <c r="B38" s="66" t="s">
        <v>22</v>
      </c>
      <c r="C38" s="4" t="s">
        <v>16</v>
      </c>
      <c r="D38" s="5">
        <v>15136</v>
      </c>
      <c r="E38" s="62">
        <v>2024</v>
      </c>
    </row>
    <row r="39" spans="1:5" x14ac:dyDescent="0.2">
      <c r="A39" s="4" t="s">
        <v>81</v>
      </c>
      <c r="B39" s="66" t="s">
        <v>22</v>
      </c>
      <c r="C39" s="4" t="s">
        <v>12</v>
      </c>
      <c r="D39" s="5">
        <v>14415</v>
      </c>
      <c r="E39" s="62">
        <v>2024</v>
      </c>
    </row>
    <row r="40" spans="1:5" x14ac:dyDescent="0.2">
      <c r="A40" s="4" t="s">
        <v>1159</v>
      </c>
      <c r="C40" s="4" t="s">
        <v>1147</v>
      </c>
      <c r="D40" s="5">
        <v>12055</v>
      </c>
      <c r="E40" s="62">
        <v>2016</v>
      </c>
    </row>
    <row r="41" spans="1:5" x14ac:dyDescent="0.2">
      <c r="A41" s="4" t="s">
        <v>56</v>
      </c>
      <c r="B41" s="66" t="s">
        <v>22</v>
      </c>
      <c r="C41" s="4" t="s">
        <v>14</v>
      </c>
      <c r="D41" s="5">
        <v>18613</v>
      </c>
      <c r="E41" s="62">
        <v>2024</v>
      </c>
    </row>
    <row r="42" spans="1:5" x14ac:dyDescent="0.2">
      <c r="A42" s="6" t="s">
        <v>1082</v>
      </c>
      <c r="C42" s="6" t="s">
        <v>14</v>
      </c>
      <c r="D42" s="63">
        <v>60326</v>
      </c>
      <c r="E42" s="62">
        <v>2020</v>
      </c>
    </row>
    <row r="43" spans="1:5" x14ac:dyDescent="0.2">
      <c r="A43" s="4" t="s">
        <v>86</v>
      </c>
      <c r="B43" s="66" t="s">
        <v>22</v>
      </c>
      <c r="C43" s="4" t="s">
        <v>0</v>
      </c>
      <c r="D43" s="5">
        <v>13492</v>
      </c>
      <c r="E43" s="62">
        <v>2024</v>
      </c>
    </row>
    <row r="44" spans="1:5" x14ac:dyDescent="0.2">
      <c r="A44" s="6" t="s">
        <v>30</v>
      </c>
      <c r="B44" s="68" t="s">
        <v>22</v>
      </c>
      <c r="C44" s="6" t="s">
        <v>14</v>
      </c>
      <c r="D44" s="7">
        <v>28626</v>
      </c>
      <c r="E44" s="62">
        <v>2024</v>
      </c>
    </row>
    <row r="45" spans="1:5" x14ac:dyDescent="0.2">
      <c r="A45" s="6" t="s">
        <v>1092</v>
      </c>
      <c r="C45" s="6" t="s">
        <v>0</v>
      </c>
      <c r="D45" s="63">
        <v>21885</v>
      </c>
      <c r="E45" s="62">
        <v>2020</v>
      </c>
    </row>
    <row r="46" spans="1:5" x14ac:dyDescent="0.2">
      <c r="A46" s="4" t="s">
        <v>1092</v>
      </c>
      <c r="B46" s="66" t="s">
        <v>11</v>
      </c>
      <c r="C46" s="4" t="s">
        <v>0</v>
      </c>
      <c r="D46" s="5">
        <v>19116</v>
      </c>
      <c r="E46" s="62">
        <v>2024</v>
      </c>
    </row>
    <row r="47" spans="1:5" x14ac:dyDescent="0.2">
      <c r="A47" s="4" t="s">
        <v>1160</v>
      </c>
      <c r="C47" s="4" t="s">
        <v>1152</v>
      </c>
      <c r="D47" s="5">
        <v>6023</v>
      </c>
      <c r="E47" s="62">
        <v>2016</v>
      </c>
    </row>
    <row r="48" spans="1:5" x14ac:dyDescent="0.2">
      <c r="A48" s="4" t="s">
        <v>1114</v>
      </c>
      <c r="C48" s="4" t="s">
        <v>1150</v>
      </c>
      <c r="D48" s="5">
        <v>8112</v>
      </c>
      <c r="E48" s="62">
        <v>2016</v>
      </c>
    </row>
    <row r="49" spans="1:5" x14ac:dyDescent="0.2">
      <c r="A49" s="4" t="s">
        <v>1114</v>
      </c>
      <c r="B49" t="s">
        <v>11</v>
      </c>
      <c r="C49" s="4" t="s">
        <v>1115</v>
      </c>
      <c r="D49" s="64">
        <v>13595</v>
      </c>
      <c r="E49" s="62">
        <v>2020</v>
      </c>
    </row>
    <row r="50" spans="1:5" x14ac:dyDescent="0.2">
      <c r="A50" s="4" t="s">
        <v>1114</v>
      </c>
      <c r="B50" s="66" t="s">
        <v>11</v>
      </c>
      <c r="C50" s="4" t="s">
        <v>58</v>
      </c>
      <c r="D50" s="5">
        <v>18509</v>
      </c>
      <c r="E50" s="62">
        <v>2024</v>
      </c>
    </row>
    <row r="51" spans="1:5" x14ac:dyDescent="0.2">
      <c r="A51" s="65" t="s">
        <v>1104</v>
      </c>
      <c r="C51" s="65" t="s">
        <v>1137</v>
      </c>
      <c r="D51" s="69">
        <v>26047</v>
      </c>
      <c r="E51" s="62">
        <v>2016</v>
      </c>
    </row>
    <row r="52" spans="1:5" x14ac:dyDescent="0.2">
      <c r="A52" s="4" t="s">
        <v>1104</v>
      </c>
      <c r="B52" t="s">
        <v>11</v>
      </c>
      <c r="C52" s="4" t="s">
        <v>89</v>
      </c>
      <c r="D52" s="64">
        <v>16061</v>
      </c>
      <c r="E52" s="62">
        <v>2020</v>
      </c>
    </row>
    <row r="53" spans="1:5" x14ac:dyDescent="0.2">
      <c r="A53" s="65" t="s">
        <v>1161</v>
      </c>
      <c r="C53" s="65" t="s">
        <v>1139</v>
      </c>
      <c r="D53" s="69">
        <v>31516</v>
      </c>
      <c r="E53" s="62">
        <v>2016</v>
      </c>
    </row>
    <row r="54" spans="1:5" x14ac:dyDescent="0.2">
      <c r="A54" s="6" t="s">
        <v>1161</v>
      </c>
      <c r="B54" t="s">
        <v>11</v>
      </c>
      <c r="C54" s="6" t="s">
        <v>0</v>
      </c>
      <c r="D54" s="63">
        <v>20811</v>
      </c>
      <c r="E54" s="62">
        <v>2020</v>
      </c>
    </row>
    <row r="55" spans="1:5" x14ac:dyDescent="0.2">
      <c r="A55" s="4" t="s">
        <v>1119</v>
      </c>
      <c r="C55" s="4" t="s">
        <v>1149</v>
      </c>
      <c r="D55" s="5">
        <v>12722</v>
      </c>
      <c r="E55" s="62">
        <v>2016</v>
      </c>
    </row>
    <row r="56" spans="1:5" x14ac:dyDescent="0.2">
      <c r="A56" s="4" t="s">
        <v>1119</v>
      </c>
      <c r="B56" t="s">
        <v>11</v>
      </c>
      <c r="C56" s="4" t="s">
        <v>14</v>
      </c>
      <c r="D56" s="64">
        <v>11597</v>
      </c>
      <c r="E56" s="62">
        <v>2020</v>
      </c>
    </row>
    <row r="57" spans="1:5" x14ac:dyDescent="0.2">
      <c r="A57" s="4" t="s">
        <v>50</v>
      </c>
      <c r="B57" s="66" t="s">
        <v>22</v>
      </c>
      <c r="C57" s="4" t="s">
        <v>51</v>
      </c>
      <c r="D57" s="5">
        <v>19353</v>
      </c>
      <c r="E57" s="62">
        <v>2024</v>
      </c>
    </row>
    <row r="58" spans="1:5" x14ac:dyDescent="0.2">
      <c r="A58" s="65" t="s">
        <v>1100</v>
      </c>
      <c r="C58" s="65" t="s">
        <v>1137</v>
      </c>
      <c r="D58" s="69">
        <v>28104</v>
      </c>
      <c r="E58" s="62">
        <v>2016</v>
      </c>
    </row>
    <row r="59" spans="1:5" x14ac:dyDescent="0.2">
      <c r="A59" s="6" t="s">
        <v>1100</v>
      </c>
      <c r="B59" t="s">
        <v>11</v>
      </c>
      <c r="C59" s="6" t="s">
        <v>1084</v>
      </c>
      <c r="D59" s="63">
        <v>18507</v>
      </c>
      <c r="E59" s="62">
        <v>2020</v>
      </c>
    </row>
    <row r="60" spans="1:5" x14ac:dyDescent="0.2">
      <c r="A60" s="6" t="s">
        <v>25</v>
      </c>
      <c r="B60" s="68" t="s">
        <v>22</v>
      </c>
      <c r="C60" s="6" t="s">
        <v>14</v>
      </c>
      <c r="D60" s="7">
        <v>30466</v>
      </c>
      <c r="E60" s="62">
        <v>2024</v>
      </c>
    </row>
    <row r="61" spans="1:5" x14ac:dyDescent="0.2">
      <c r="A61" s="65" t="s">
        <v>1095</v>
      </c>
      <c r="C61" s="65" t="s">
        <v>1137</v>
      </c>
      <c r="D61" s="69">
        <v>45124</v>
      </c>
      <c r="E61" s="62">
        <v>2016</v>
      </c>
    </row>
    <row r="62" spans="1:5" x14ac:dyDescent="0.2">
      <c r="A62" s="6" t="s">
        <v>1095</v>
      </c>
      <c r="B62" t="s">
        <v>11</v>
      </c>
      <c r="C62" s="6" t="s">
        <v>12</v>
      </c>
      <c r="D62" s="63">
        <v>19732</v>
      </c>
      <c r="E62" s="62">
        <v>2020</v>
      </c>
    </row>
    <row r="63" spans="1:5" x14ac:dyDescent="0.2">
      <c r="A63" s="6" t="s">
        <v>1095</v>
      </c>
      <c r="B63" s="68" t="s">
        <v>11</v>
      </c>
      <c r="C63" s="6" t="s">
        <v>14</v>
      </c>
      <c r="D63" s="7">
        <v>28743</v>
      </c>
      <c r="E63" s="62">
        <v>2024</v>
      </c>
    </row>
    <row r="64" spans="1:5" x14ac:dyDescent="0.2">
      <c r="A64" s="4" t="s">
        <v>1111</v>
      </c>
      <c r="C64" s="4" t="s">
        <v>1084</v>
      </c>
      <c r="D64" s="64">
        <v>14646</v>
      </c>
      <c r="E64" s="62">
        <v>2020</v>
      </c>
    </row>
    <row r="65" spans="1:6" x14ac:dyDescent="0.2">
      <c r="A65" s="65" t="s">
        <v>1162</v>
      </c>
      <c r="C65" s="65" t="s">
        <v>1141</v>
      </c>
      <c r="D65" s="69">
        <v>29217</v>
      </c>
      <c r="E65" s="62">
        <v>2016</v>
      </c>
    </row>
    <row r="66" spans="1:6" x14ac:dyDescent="0.2">
      <c r="A66" s="6" t="s">
        <v>21</v>
      </c>
      <c r="B66" s="68" t="s">
        <v>22</v>
      </c>
      <c r="C66" s="6" t="s">
        <v>23</v>
      </c>
      <c r="D66" s="7">
        <v>34359</v>
      </c>
      <c r="E66" s="62">
        <v>2024</v>
      </c>
    </row>
    <row r="67" spans="1:6" x14ac:dyDescent="0.2">
      <c r="A67" s="4" t="s">
        <v>1163</v>
      </c>
      <c r="C67" s="4" t="s">
        <v>1135</v>
      </c>
      <c r="D67" s="5">
        <v>11087</v>
      </c>
      <c r="E67" s="62">
        <v>2016</v>
      </c>
    </row>
    <row r="68" spans="1:6" x14ac:dyDescent="0.2">
      <c r="A68" s="4" t="s">
        <v>87</v>
      </c>
      <c r="B68" s="66" t="s">
        <v>22</v>
      </c>
      <c r="C68" s="4" t="s">
        <v>16</v>
      </c>
      <c r="D68" s="5">
        <v>13325</v>
      </c>
      <c r="E68" s="62">
        <v>2024</v>
      </c>
    </row>
    <row r="69" spans="1:6" x14ac:dyDescent="0.2">
      <c r="A69" s="4" t="s">
        <v>1107</v>
      </c>
      <c r="C69" s="4" t="s">
        <v>1144</v>
      </c>
      <c r="D69" s="5">
        <v>16679</v>
      </c>
      <c r="E69" s="62">
        <v>2016</v>
      </c>
    </row>
    <row r="70" spans="1:6" x14ac:dyDescent="0.2">
      <c r="A70" s="4" t="s">
        <v>1107</v>
      </c>
      <c r="B70" t="s">
        <v>11</v>
      </c>
      <c r="C70" s="4" t="s">
        <v>16</v>
      </c>
      <c r="D70" s="64">
        <v>15311</v>
      </c>
      <c r="E70" s="62">
        <v>2020</v>
      </c>
    </row>
    <row r="71" spans="1:6" x14ac:dyDescent="0.2">
      <c r="A71" s="6" t="s">
        <v>1090</v>
      </c>
      <c r="C71" s="6" t="s">
        <v>62</v>
      </c>
      <c r="D71" s="63">
        <v>24070</v>
      </c>
      <c r="E71" s="62">
        <v>2020</v>
      </c>
    </row>
    <row r="72" spans="1:6" x14ac:dyDescent="0.2">
      <c r="A72" s="4" t="s">
        <v>1105</v>
      </c>
      <c r="C72" s="4" t="s">
        <v>1151</v>
      </c>
      <c r="D72" s="5">
        <v>8618</v>
      </c>
      <c r="E72" s="62">
        <v>2016</v>
      </c>
    </row>
    <row r="73" spans="1:6" x14ac:dyDescent="0.2">
      <c r="A73" s="4" t="s">
        <v>1105</v>
      </c>
      <c r="B73" t="s">
        <v>11</v>
      </c>
      <c r="C73" s="4" t="s">
        <v>1106</v>
      </c>
      <c r="D73" s="64">
        <v>15602</v>
      </c>
      <c r="E73" s="62">
        <v>2020</v>
      </c>
    </row>
    <row r="74" spans="1:6" x14ac:dyDescent="0.2">
      <c r="A74" s="4" t="s">
        <v>1105</v>
      </c>
      <c r="B74" s="66" t="s">
        <v>11</v>
      </c>
      <c r="C74" s="4" t="s">
        <v>14</v>
      </c>
      <c r="D74" s="5">
        <v>20237</v>
      </c>
      <c r="E74" s="62">
        <v>2024</v>
      </c>
    </row>
    <row r="75" spans="1:6" x14ac:dyDescent="0.2">
      <c r="A75" s="4" t="s">
        <v>80</v>
      </c>
      <c r="B75" s="66" t="s">
        <v>22</v>
      </c>
      <c r="C75" s="4" t="s">
        <v>16</v>
      </c>
      <c r="D75" s="5">
        <v>14667</v>
      </c>
      <c r="E75" s="62">
        <v>2024</v>
      </c>
    </row>
    <row r="76" spans="1:6" x14ac:dyDescent="0.2">
      <c r="A76" s="65" t="s">
        <v>1164</v>
      </c>
      <c r="C76" s="65" t="s">
        <v>1138</v>
      </c>
      <c r="D76" s="69">
        <v>24196</v>
      </c>
      <c r="E76" s="62">
        <v>2016</v>
      </c>
    </row>
    <row r="77" spans="1:6" x14ac:dyDescent="0.2">
      <c r="A77" s="4" t="s">
        <v>1165</v>
      </c>
      <c r="C77" s="4" t="s">
        <v>1148</v>
      </c>
      <c r="D77" s="5">
        <v>13553</v>
      </c>
      <c r="E77" s="62">
        <v>2016</v>
      </c>
    </row>
    <row r="78" spans="1:6" x14ac:dyDescent="0.2">
      <c r="A78" s="4" t="s">
        <v>1117</v>
      </c>
      <c r="C78" s="4" t="s">
        <v>1142</v>
      </c>
      <c r="D78" s="5">
        <v>16230</v>
      </c>
      <c r="E78" s="62">
        <v>2016</v>
      </c>
    </row>
    <row r="79" spans="1:6" x14ac:dyDescent="0.2">
      <c r="A79" s="66" t="s">
        <v>1117</v>
      </c>
      <c r="B79" t="s">
        <v>11</v>
      </c>
      <c r="C79" s="66" t="s">
        <v>1118</v>
      </c>
      <c r="D79" s="70">
        <v>12330</v>
      </c>
      <c r="E79" s="62">
        <v>2020</v>
      </c>
    </row>
    <row r="80" spans="1:6" x14ac:dyDescent="0.2">
      <c r="A80" s="68" t="s">
        <v>19</v>
      </c>
      <c r="B80" s="68" t="s">
        <v>11</v>
      </c>
      <c r="C80" s="68" t="s">
        <v>14</v>
      </c>
      <c r="D80" s="72">
        <v>39967</v>
      </c>
      <c r="E80" s="62">
        <v>2024</v>
      </c>
      <c r="F80" s="79" t="s">
        <v>1180</v>
      </c>
    </row>
    <row r="81" spans="1:5" x14ac:dyDescent="0.2">
      <c r="A81" s="68" t="s">
        <v>1096</v>
      </c>
      <c r="C81" s="68" t="s">
        <v>62</v>
      </c>
      <c r="D81" s="73">
        <v>19383</v>
      </c>
      <c r="E81" s="62">
        <v>2020</v>
      </c>
    </row>
    <row r="82" spans="1:5" x14ac:dyDescent="0.2">
      <c r="A82" s="68" t="s">
        <v>1096</v>
      </c>
      <c r="B82" s="68" t="s">
        <v>11</v>
      </c>
      <c r="C82" s="68" t="s">
        <v>14</v>
      </c>
      <c r="D82" s="72">
        <v>56770</v>
      </c>
      <c r="E82" s="62">
        <v>2024</v>
      </c>
    </row>
    <row r="83" spans="1:5" x14ac:dyDescent="0.2">
      <c r="A83" s="66" t="s">
        <v>1130</v>
      </c>
      <c r="C83" s="66" t="s">
        <v>1118</v>
      </c>
      <c r="D83" s="70">
        <v>7467</v>
      </c>
      <c r="E83" s="62">
        <v>2020</v>
      </c>
    </row>
    <row r="84" spans="1:5" x14ac:dyDescent="0.2">
      <c r="A84" s="68" t="s">
        <v>1130</v>
      </c>
      <c r="B84" s="68" t="s">
        <v>11</v>
      </c>
      <c r="C84" s="68" t="s">
        <v>40</v>
      </c>
      <c r="D84" s="72">
        <v>21122</v>
      </c>
      <c r="E84" s="62">
        <v>2024</v>
      </c>
    </row>
    <row r="85" spans="1:5" x14ac:dyDescent="0.2">
      <c r="A85" s="68" t="s">
        <v>1086</v>
      </c>
      <c r="C85" s="68" t="s">
        <v>12</v>
      </c>
      <c r="D85" s="73">
        <v>40938</v>
      </c>
      <c r="E85" s="62">
        <v>2020</v>
      </c>
    </row>
    <row r="86" spans="1:5" x14ac:dyDescent="0.2">
      <c r="A86" s="66" t="s">
        <v>69</v>
      </c>
      <c r="B86" s="66" t="s">
        <v>22</v>
      </c>
      <c r="C86" s="66" t="s">
        <v>70</v>
      </c>
      <c r="D86" s="74">
        <v>16209</v>
      </c>
      <c r="E86" s="62">
        <v>2024</v>
      </c>
    </row>
    <row r="87" spans="1:5" x14ac:dyDescent="0.2">
      <c r="A87" s="75" t="s">
        <v>1166</v>
      </c>
      <c r="C87" s="75" t="s">
        <v>1135</v>
      </c>
      <c r="D87" s="77">
        <v>46502</v>
      </c>
      <c r="E87" s="62">
        <v>2016</v>
      </c>
    </row>
    <row r="88" spans="1:5" x14ac:dyDescent="0.2">
      <c r="A88" s="68" t="s">
        <v>1091</v>
      </c>
      <c r="C88" s="68" t="s">
        <v>28</v>
      </c>
      <c r="D88" s="73">
        <v>22919</v>
      </c>
      <c r="E88" s="62">
        <v>2020</v>
      </c>
    </row>
    <row r="89" spans="1:5" x14ac:dyDescent="0.2">
      <c r="A89" s="68" t="s">
        <v>1091</v>
      </c>
      <c r="B89" s="68" t="s">
        <v>11</v>
      </c>
      <c r="C89" s="68" t="s">
        <v>28</v>
      </c>
      <c r="D89" s="72">
        <v>25382</v>
      </c>
      <c r="E89" s="62">
        <v>2024</v>
      </c>
    </row>
    <row r="90" spans="1:5" x14ac:dyDescent="0.2">
      <c r="A90" s="66" t="s">
        <v>1167</v>
      </c>
      <c r="C90" s="66" t="s">
        <v>1134</v>
      </c>
      <c r="D90" s="74">
        <v>7801</v>
      </c>
      <c r="E90" s="62">
        <v>2016</v>
      </c>
    </row>
    <row r="91" spans="1:5" x14ac:dyDescent="0.2">
      <c r="A91" s="66" t="s">
        <v>1168</v>
      </c>
      <c r="C91" s="66" t="s">
        <v>1146</v>
      </c>
      <c r="D91" s="74">
        <v>15346</v>
      </c>
      <c r="E91" s="62">
        <v>2016</v>
      </c>
    </row>
    <row r="92" spans="1:5" x14ac:dyDescent="0.2">
      <c r="A92" s="66" t="s">
        <v>1168</v>
      </c>
      <c r="B92" s="66" t="s">
        <v>22</v>
      </c>
      <c r="C92" s="66" t="s">
        <v>12</v>
      </c>
      <c r="D92" s="74">
        <v>15977</v>
      </c>
      <c r="E92" s="62">
        <v>2024</v>
      </c>
    </row>
    <row r="93" spans="1:5" x14ac:dyDescent="0.2">
      <c r="A93" s="66" t="s">
        <v>1109</v>
      </c>
      <c r="C93" s="66" t="s">
        <v>1135</v>
      </c>
      <c r="D93" s="74">
        <v>13141</v>
      </c>
      <c r="E93" s="62">
        <v>2016</v>
      </c>
    </row>
    <row r="94" spans="1:5" x14ac:dyDescent="0.2">
      <c r="A94" s="66" t="s">
        <v>1109</v>
      </c>
      <c r="B94" t="s">
        <v>11</v>
      </c>
      <c r="C94" s="66" t="s">
        <v>28</v>
      </c>
      <c r="D94" s="70">
        <v>14760</v>
      </c>
      <c r="E94" s="62">
        <v>2020</v>
      </c>
    </row>
    <row r="95" spans="1:5" x14ac:dyDescent="0.2">
      <c r="A95" s="66" t="s">
        <v>1124</v>
      </c>
      <c r="C95" s="66" t="s">
        <v>76</v>
      </c>
      <c r="D95" s="70">
        <v>10069</v>
      </c>
      <c r="E95" s="62">
        <v>2020</v>
      </c>
    </row>
    <row r="96" spans="1:5" x14ac:dyDescent="0.2">
      <c r="A96" s="66" t="s">
        <v>1124</v>
      </c>
      <c r="B96" s="66" t="s">
        <v>11</v>
      </c>
      <c r="C96" s="66" t="s">
        <v>76</v>
      </c>
      <c r="D96" s="74">
        <v>15404</v>
      </c>
      <c r="E96" s="62">
        <v>2024</v>
      </c>
    </row>
    <row r="97" spans="1:5" x14ac:dyDescent="0.2">
      <c r="A97" s="68" t="s">
        <v>38</v>
      </c>
      <c r="B97" s="68" t="s">
        <v>22</v>
      </c>
      <c r="C97" s="68" t="s">
        <v>12</v>
      </c>
      <c r="D97" s="72">
        <v>21379</v>
      </c>
      <c r="E97" s="62">
        <v>2024</v>
      </c>
    </row>
    <row r="98" spans="1:5" x14ac:dyDescent="0.2">
      <c r="A98" s="66" t="s">
        <v>1169</v>
      </c>
      <c r="C98" s="66" t="s">
        <v>1140</v>
      </c>
      <c r="D98" s="74">
        <v>8804</v>
      </c>
      <c r="E98" s="62">
        <v>2016</v>
      </c>
    </row>
    <row r="99" spans="1:5" x14ac:dyDescent="0.2">
      <c r="A99" s="66" t="s">
        <v>1170</v>
      </c>
      <c r="C99" s="66" t="s">
        <v>1136</v>
      </c>
      <c r="D99" s="74">
        <v>8692</v>
      </c>
      <c r="E99" s="62">
        <v>2016</v>
      </c>
    </row>
    <row r="100" spans="1:5" x14ac:dyDescent="0.2">
      <c r="A100" s="76" t="s">
        <v>1099</v>
      </c>
      <c r="C100" s="76" t="s">
        <v>1137</v>
      </c>
      <c r="D100" s="78">
        <v>22897</v>
      </c>
      <c r="E100" s="62">
        <v>2016</v>
      </c>
    </row>
    <row r="101" spans="1:5" x14ac:dyDescent="0.2">
      <c r="A101" s="68" t="s">
        <v>1099</v>
      </c>
      <c r="B101" t="s">
        <v>11</v>
      </c>
      <c r="C101" s="68" t="s">
        <v>191</v>
      </c>
      <c r="D101" s="73">
        <v>18851</v>
      </c>
      <c r="E101" s="62">
        <v>2020</v>
      </c>
    </row>
    <row r="102" spans="1:5" x14ac:dyDescent="0.2">
      <c r="A102" s="68" t="s">
        <v>1099</v>
      </c>
      <c r="B102" s="68" t="s">
        <v>11</v>
      </c>
      <c r="C102" s="68" t="s">
        <v>14</v>
      </c>
      <c r="D102" s="72">
        <v>40892</v>
      </c>
      <c r="E102" s="62">
        <v>2024</v>
      </c>
    </row>
    <row r="103" spans="1:5" x14ac:dyDescent="0.2">
      <c r="A103" s="66" t="s">
        <v>85</v>
      </c>
      <c r="B103" s="66" t="s">
        <v>22</v>
      </c>
      <c r="C103" s="66" t="s">
        <v>12</v>
      </c>
      <c r="D103" s="74">
        <v>13582</v>
      </c>
      <c r="E103" s="62">
        <v>2024</v>
      </c>
    </row>
    <row r="104" spans="1:5" x14ac:dyDescent="0.2">
      <c r="A104" s="76" t="s">
        <v>1103</v>
      </c>
      <c r="C104" s="76" t="s">
        <v>1144</v>
      </c>
      <c r="D104" s="78">
        <v>19626</v>
      </c>
      <c r="E104" s="62">
        <v>2016</v>
      </c>
    </row>
    <row r="105" spans="1:5" x14ac:dyDescent="0.2">
      <c r="A105" s="68" t="s">
        <v>1103</v>
      </c>
      <c r="B105" t="s">
        <v>11</v>
      </c>
      <c r="C105" s="68" t="s">
        <v>16</v>
      </c>
      <c r="D105" s="73">
        <v>16082</v>
      </c>
      <c r="E105" s="62">
        <v>2020</v>
      </c>
    </row>
    <row r="106" spans="1:5" x14ac:dyDescent="0.2">
      <c r="A106" s="66" t="s">
        <v>1171</v>
      </c>
      <c r="C106" s="66" t="s">
        <v>1135</v>
      </c>
      <c r="D106" s="74">
        <v>17162</v>
      </c>
      <c r="E106" s="62">
        <v>2016</v>
      </c>
    </row>
    <row r="107" spans="1:5" x14ac:dyDescent="0.2">
      <c r="A107" s="66" t="s">
        <v>1120</v>
      </c>
      <c r="C107" s="66" t="s">
        <v>1147</v>
      </c>
      <c r="D107" s="74">
        <v>13572</v>
      </c>
      <c r="E107" s="62">
        <v>2016</v>
      </c>
    </row>
    <row r="108" spans="1:5" x14ac:dyDescent="0.2">
      <c r="A108" s="66" t="s">
        <v>1120</v>
      </c>
      <c r="B108" t="s">
        <v>11</v>
      </c>
      <c r="C108" s="66" t="s">
        <v>1121</v>
      </c>
      <c r="D108" s="70">
        <v>10588</v>
      </c>
      <c r="E108" s="62">
        <v>2020</v>
      </c>
    </row>
    <row r="109" spans="1:5" x14ac:dyDescent="0.2">
      <c r="A109" s="66" t="s">
        <v>1120</v>
      </c>
      <c r="B109" s="66" t="s">
        <v>11</v>
      </c>
      <c r="C109" s="66" t="s">
        <v>42</v>
      </c>
      <c r="D109" s="74">
        <v>16278</v>
      </c>
      <c r="E109" s="62">
        <v>2024</v>
      </c>
    </row>
    <row r="110" spans="1:5" x14ac:dyDescent="0.2">
      <c r="A110" s="68" t="s">
        <v>27</v>
      </c>
      <c r="B110" s="68" t="s">
        <v>22</v>
      </c>
      <c r="C110" s="68" t="s">
        <v>28</v>
      </c>
      <c r="D110" s="72">
        <v>29364</v>
      </c>
      <c r="E110" s="62">
        <v>2024</v>
      </c>
    </row>
    <row r="111" spans="1:5" x14ac:dyDescent="0.2">
      <c r="A111" s="66" t="s">
        <v>82</v>
      </c>
      <c r="B111" s="66" t="s">
        <v>22</v>
      </c>
      <c r="C111" s="66" t="s">
        <v>42</v>
      </c>
      <c r="D111" s="74">
        <v>14351</v>
      </c>
      <c r="E111" s="62">
        <v>2024</v>
      </c>
    </row>
    <row r="112" spans="1:5" x14ac:dyDescent="0.2">
      <c r="A112" s="66" t="s">
        <v>1131</v>
      </c>
      <c r="C112" s="66" t="s">
        <v>1132</v>
      </c>
      <c r="D112" s="70">
        <v>6719</v>
      </c>
      <c r="E112" s="62">
        <v>2020</v>
      </c>
    </row>
    <row r="113" spans="1:5" x14ac:dyDescent="0.2">
      <c r="A113" s="66" t="s">
        <v>1172</v>
      </c>
      <c r="C113" s="66" t="s">
        <v>1142</v>
      </c>
      <c r="D113" s="74">
        <v>15055</v>
      </c>
      <c r="E113" s="62">
        <v>2016</v>
      </c>
    </row>
    <row r="114" spans="1:5" x14ac:dyDescent="0.2">
      <c r="A114" s="66" t="s">
        <v>1172</v>
      </c>
      <c r="B114" t="s">
        <v>11</v>
      </c>
      <c r="C114" s="66" t="s">
        <v>14</v>
      </c>
      <c r="D114" s="70">
        <v>9280</v>
      </c>
      <c r="E114" s="62">
        <v>2020</v>
      </c>
    </row>
    <row r="115" spans="1:5" x14ac:dyDescent="0.2">
      <c r="A115" s="75" t="s">
        <v>1087</v>
      </c>
      <c r="C115" s="75" t="s">
        <v>1137</v>
      </c>
      <c r="D115" s="77">
        <v>57868</v>
      </c>
      <c r="E115" s="62">
        <v>2016</v>
      </c>
    </row>
    <row r="116" spans="1:5" x14ac:dyDescent="0.2">
      <c r="A116" s="68" t="s">
        <v>1087</v>
      </c>
      <c r="B116" t="s">
        <v>11</v>
      </c>
      <c r="C116" s="68" t="s">
        <v>1088</v>
      </c>
      <c r="D116" s="73">
        <v>26409</v>
      </c>
      <c r="E116" s="62">
        <v>2020</v>
      </c>
    </row>
    <row r="117" spans="1:5" x14ac:dyDescent="0.2">
      <c r="A117" s="68" t="s">
        <v>1087</v>
      </c>
      <c r="B117" s="68" t="s">
        <v>11</v>
      </c>
      <c r="C117" s="68" t="s">
        <v>14</v>
      </c>
      <c r="D117" s="72">
        <v>39804</v>
      </c>
      <c r="E117" s="62">
        <v>2024</v>
      </c>
    </row>
    <row r="118" spans="1:5" x14ac:dyDescent="0.2">
      <c r="A118" s="68" t="s">
        <v>33</v>
      </c>
      <c r="B118" s="68" t="s">
        <v>22</v>
      </c>
      <c r="C118" s="68" t="s">
        <v>14</v>
      </c>
      <c r="D118" s="72">
        <v>27062</v>
      </c>
      <c r="E118" s="62">
        <v>2024</v>
      </c>
    </row>
    <row r="119" spans="1:5" x14ac:dyDescent="0.2">
      <c r="A119" s="68" t="s">
        <v>1178</v>
      </c>
      <c r="C119" s="68" t="s">
        <v>16</v>
      </c>
      <c r="D119" s="73">
        <v>24881</v>
      </c>
      <c r="E119" s="62">
        <v>2020</v>
      </c>
    </row>
    <row r="120" spans="1:5" x14ac:dyDescent="0.2">
      <c r="A120" s="68" t="s">
        <v>1178</v>
      </c>
      <c r="B120" s="68" t="s">
        <v>11</v>
      </c>
      <c r="C120" s="68" t="s">
        <v>16</v>
      </c>
      <c r="D120" s="72">
        <v>49986</v>
      </c>
      <c r="E120" s="62">
        <v>2024</v>
      </c>
    </row>
    <row r="121" spans="1:5" x14ac:dyDescent="0.2">
      <c r="A121" s="68" t="s">
        <v>44</v>
      </c>
      <c r="B121" s="68" t="s">
        <v>22</v>
      </c>
      <c r="C121" s="68" t="s">
        <v>45</v>
      </c>
      <c r="D121" s="72">
        <v>20352</v>
      </c>
      <c r="E121" s="62">
        <v>2024</v>
      </c>
    </row>
    <row r="122" spans="1:5" x14ac:dyDescent="0.2">
      <c r="A122" s="76" t="s">
        <v>1098</v>
      </c>
      <c r="C122" s="76" t="s">
        <v>1139</v>
      </c>
      <c r="D122" s="78">
        <v>22930</v>
      </c>
      <c r="E122" s="62">
        <v>2016</v>
      </c>
    </row>
    <row r="123" spans="1:5" x14ac:dyDescent="0.2">
      <c r="A123" s="68" t="s">
        <v>1098</v>
      </c>
      <c r="B123" s="68" t="s">
        <v>11</v>
      </c>
      <c r="C123" s="68" t="s">
        <v>0</v>
      </c>
      <c r="D123" s="73">
        <v>19027</v>
      </c>
      <c r="E123" s="62">
        <v>2020</v>
      </c>
    </row>
    <row r="124" spans="1:5" x14ac:dyDescent="0.2">
      <c r="A124" s="68" t="s">
        <v>1098</v>
      </c>
      <c r="B124" s="68" t="s">
        <v>11</v>
      </c>
      <c r="C124" s="68" t="s">
        <v>0</v>
      </c>
      <c r="D124" s="72">
        <v>20424</v>
      </c>
      <c r="E124" s="62">
        <v>2024</v>
      </c>
    </row>
    <row r="125" spans="1:5" x14ac:dyDescent="0.2">
      <c r="A125" s="75" t="s">
        <v>1173</v>
      </c>
      <c r="C125" s="75" t="s">
        <v>1135</v>
      </c>
      <c r="D125" s="77">
        <v>90473</v>
      </c>
      <c r="E125" s="62">
        <v>2016</v>
      </c>
    </row>
    <row r="126" spans="1:5" x14ac:dyDescent="0.2">
      <c r="A126" s="68" t="s">
        <v>1173</v>
      </c>
      <c r="B126" s="68" t="s">
        <v>11</v>
      </c>
      <c r="C126" s="68" t="s">
        <v>28</v>
      </c>
      <c r="D126" s="73">
        <v>86243</v>
      </c>
      <c r="E126" s="62">
        <v>2020</v>
      </c>
    </row>
    <row r="127" spans="1:5" x14ac:dyDescent="0.2">
      <c r="A127" s="66" t="s">
        <v>64</v>
      </c>
      <c r="B127" s="66" t="s">
        <v>22</v>
      </c>
      <c r="C127" s="66" t="s">
        <v>65</v>
      </c>
      <c r="D127" s="74">
        <v>16957</v>
      </c>
      <c r="E127" s="62">
        <v>2024</v>
      </c>
    </row>
    <row r="128" spans="1:5" x14ac:dyDescent="0.2">
      <c r="A128" s="76" t="s">
        <v>1093</v>
      </c>
      <c r="C128" s="76" t="s">
        <v>1140</v>
      </c>
      <c r="D128" s="78">
        <v>30566</v>
      </c>
      <c r="E128" s="62">
        <v>2016</v>
      </c>
    </row>
    <row r="129" spans="1:5" x14ac:dyDescent="0.2">
      <c r="A129" s="68" t="s">
        <v>1093</v>
      </c>
      <c r="B129" t="s">
        <v>11</v>
      </c>
      <c r="C129" s="68" t="s">
        <v>191</v>
      </c>
      <c r="D129" s="73">
        <v>21131</v>
      </c>
      <c r="E129" s="62">
        <v>2020</v>
      </c>
    </row>
    <row r="130" spans="1:5" x14ac:dyDescent="0.2">
      <c r="A130" s="4" t="s">
        <v>1112</v>
      </c>
      <c r="B130" s="21"/>
      <c r="C130" s="4" t="s">
        <v>28</v>
      </c>
      <c r="D130" s="64">
        <v>14284</v>
      </c>
      <c r="E130" s="62">
        <v>2020</v>
      </c>
    </row>
    <row r="131" spans="1:5" x14ac:dyDescent="0.2">
      <c r="A131" s="4" t="s">
        <v>1112</v>
      </c>
      <c r="B131" s="4" t="s">
        <v>11</v>
      </c>
      <c r="C131" s="4" t="s">
        <v>28</v>
      </c>
      <c r="D131" s="5">
        <v>17206</v>
      </c>
      <c r="E131" s="62">
        <v>2024</v>
      </c>
    </row>
    <row r="132" spans="1:5" x14ac:dyDescent="0.2">
      <c r="A132" s="65" t="s">
        <v>1174</v>
      </c>
      <c r="B132" s="21"/>
      <c r="C132" s="65" t="s">
        <v>1137</v>
      </c>
      <c r="D132" s="69">
        <v>24900</v>
      </c>
      <c r="E132" s="62">
        <v>2016</v>
      </c>
    </row>
    <row r="133" spans="1:5" x14ac:dyDescent="0.2">
      <c r="A133" s="6" t="s">
        <v>1174</v>
      </c>
      <c r="B133" s="21" t="s">
        <v>11</v>
      </c>
      <c r="C133" s="6" t="s">
        <v>1084</v>
      </c>
      <c r="D133" s="63">
        <v>18960</v>
      </c>
      <c r="E133" s="62">
        <v>2020</v>
      </c>
    </row>
    <row r="134" spans="1:5" x14ac:dyDescent="0.2">
      <c r="A134" s="4" t="s">
        <v>1110</v>
      </c>
      <c r="B134" s="21"/>
      <c r="C134" s="4" t="s">
        <v>0</v>
      </c>
      <c r="D134" s="64">
        <v>14660</v>
      </c>
      <c r="E134" s="62">
        <v>2020</v>
      </c>
    </row>
    <row r="135" spans="1:5" x14ac:dyDescent="0.2">
      <c r="A135" s="4" t="s">
        <v>1175</v>
      </c>
      <c r="B135" s="21"/>
      <c r="C135" s="4" t="s">
        <v>1145</v>
      </c>
      <c r="D135" s="5">
        <v>15388</v>
      </c>
      <c r="E135" s="62">
        <v>2016</v>
      </c>
    </row>
    <row r="136" spans="1:5" x14ac:dyDescent="0.2">
      <c r="A136" s="65" t="s">
        <v>1097</v>
      </c>
      <c r="B136" s="21"/>
      <c r="C136" s="65" t="s">
        <v>1138</v>
      </c>
      <c r="D136" s="69">
        <v>36117</v>
      </c>
      <c r="E136" s="62">
        <v>2016</v>
      </c>
    </row>
    <row r="137" spans="1:5" x14ac:dyDescent="0.2">
      <c r="A137" s="6" t="s">
        <v>1097</v>
      </c>
      <c r="B137" s="21" t="s">
        <v>11</v>
      </c>
      <c r="C137" s="6" t="s">
        <v>23</v>
      </c>
      <c r="D137" s="63">
        <v>19242</v>
      </c>
      <c r="E137" s="62">
        <v>2020</v>
      </c>
    </row>
    <row r="138" spans="1:5" x14ac:dyDescent="0.2">
      <c r="A138" s="6" t="s">
        <v>1097</v>
      </c>
      <c r="B138" s="6" t="s">
        <v>11</v>
      </c>
      <c r="C138" s="6" t="s">
        <v>23</v>
      </c>
      <c r="D138" s="7">
        <v>27871</v>
      </c>
      <c r="E138" s="62">
        <v>2024</v>
      </c>
    </row>
    <row r="139" spans="1:5" x14ac:dyDescent="0.2">
      <c r="A139" s="65" t="s">
        <v>1101</v>
      </c>
      <c r="B139" s="21"/>
      <c r="C139" s="65" t="s">
        <v>1137</v>
      </c>
      <c r="D139" s="69">
        <v>19946</v>
      </c>
      <c r="E139" s="62">
        <v>2016</v>
      </c>
    </row>
    <row r="140" spans="1:5" x14ac:dyDescent="0.2">
      <c r="A140" s="6" t="s">
        <v>1101</v>
      </c>
      <c r="B140" s="21" t="s">
        <v>11</v>
      </c>
      <c r="C140" s="6" t="s">
        <v>1084</v>
      </c>
      <c r="D140" s="63">
        <v>17939</v>
      </c>
      <c r="E140" s="62">
        <v>2020</v>
      </c>
    </row>
    <row r="141" spans="1:5" x14ac:dyDescent="0.2">
      <c r="A141" s="4" t="s">
        <v>1133</v>
      </c>
      <c r="B141" s="21"/>
      <c r="C141" s="4" t="s">
        <v>42</v>
      </c>
      <c r="D141" s="64">
        <v>5423</v>
      </c>
      <c r="E141" s="62">
        <v>2020</v>
      </c>
    </row>
    <row r="142" spans="1:5" x14ac:dyDescent="0.2">
      <c r="A142" s="6" t="s">
        <v>1133</v>
      </c>
      <c r="B142" s="6" t="s">
        <v>11</v>
      </c>
      <c r="C142" s="6" t="s">
        <v>42</v>
      </c>
      <c r="D142" s="7">
        <v>20660</v>
      </c>
      <c r="E142" s="62">
        <v>2024</v>
      </c>
    </row>
    <row r="143" spans="1:5" x14ac:dyDescent="0.2">
      <c r="A143" s="4" t="s">
        <v>1129</v>
      </c>
      <c r="B143" s="21"/>
      <c r="C143" s="4" t="s">
        <v>62</v>
      </c>
      <c r="D143" s="64">
        <v>8332</v>
      </c>
      <c r="E143" s="62">
        <v>2020</v>
      </c>
    </row>
    <row r="144" spans="1:5" x14ac:dyDescent="0.2">
      <c r="A144" s="4" t="s">
        <v>1116</v>
      </c>
      <c r="B144" s="21"/>
      <c r="C144" s="4" t="s">
        <v>48</v>
      </c>
      <c r="D144" s="64">
        <v>13327</v>
      </c>
      <c r="E144" s="62">
        <v>2020</v>
      </c>
    </row>
    <row r="145" spans="1:5" x14ac:dyDescent="0.2">
      <c r="A145" s="4" t="s">
        <v>1116</v>
      </c>
      <c r="B145" s="4" t="s">
        <v>11</v>
      </c>
      <c r="C145" s="4" t="s">
        <v>48</v>
      </c>
      <c r="D145" s="5">
        <v>20147</v>
      </c>
      <c r="E145" s="62">
        <v>2024</v>
      </c>
    </row>
    <row r="146" spans="1:5" x14ac:dyDescent="0.2">
      <c r="A146" s="4" t="s">
        <v>1125</v>
      </c>
      <c r="B146" s="21"/>
      <c r="C146" s="4" t="s">
        <v>28</v>
      </c>
      <c r="D146" s="64">
        <v>9957</v>
      </c>
      <c r="E146" s="62">
        <v>2020</v>
      </c>
    </row>
    <row r="147" spans="1:5" x14ac:dyDescent="0.2">
      <c r="A147" s="4" t="s">
        <v>1125</v>
      </c>
      <c r="B147" s="4" t="s">
        <v>11</v>
      </c>
      <c r="C147" s="4" t="s">
        <v>28</v>
      </c>
      <c r="D147" s="5">
        <v>19872</v>
      </c>
      <c r="E147" s="62">
        <v>2024</v>
      </c>
    </row>
    <row r="148" spans="1:5" x14ac:dyDescent="0.2">
      <c r="A148" s="65" t="s">
        <v>1108</v>
      </c>
      <c r="B148" s="21"/>
      <c r="C148" s="65" t="s">
        <v>1137</v>
      </c>
      <c r="D148" s="69">
        <v>20678</v>
      </c>
      <c r="E148" s="62">
        <v>2016</v>
      </c>
    </row>
    <row r="149" spans="1:5" x14ac:dyDescent="0.2">
      <c r="A149" s="4" t="s">
        <v>1108</v>
      </c>
      <c r="B149" s="21" t="s">
        <v>11</v>
      </c>
      <c r="C149" s="4" t="s">
        <v>55</v>
      </c>
      <c r="D149" s="64">
        <v>15126</v>
      </c>
      <c r="E149" s="62">
        <v>2020</v>
      </c>
    </row>
    <row r="150" spans="1:5" x14ac:dyDescent="0.2">
      <c r="A150" s="4" t="s">
        <v>1108</v>
      </c>
      <c r="B150" s="4" t="s">
        <v>11</v>
      </c>
      <c r="C150" s="4" t="s">
        <v>55</v>
      </c>
      <c r="D150" s="5">
        <v>18777</v>
      </c>
      <c r="E150" s="62">
        <v>2024</v>
      </c>
    </row>
    <row r="151" spans="1:5" x14ac:dyDescent="0.2">
      <c r="A151" s="65" t="s">
        <v>1113</v>
      </c>
      <c r="B151" s="21"/>
      <c r="C151" s="65" t="s">
        <v>1142</v>
      </c>
      <c r="D151" s="69">
        <v>21565</v>
      </c>
      <c r="E151" s="62">
        <v>2016</v>
      </c>
    </row>
    <row r="152" spans="1:5" x14ac:dyDescent="0.2">
      <c r="A152" s="4" t="s">
        <v>1113</v>
      </c>
      <c r="B152" s="21"/>
      <c r="C152" s="4" t="s">
        <v>0</v>
      </c>
      <c r="D152" s="64">
        <v>13964</v>
      </c>
      <c r="E152" s="62">
        <v>2020</v>
      </c>
    </row>
    <row r="153" spans="1:5" x14ac:dyDescent="0.2">
      <c r="A153" s="6" t="s">
        <v>1113</v>
      </c>
      <c r="B153" s="6" t="s">
        <v>11</v>
      </c>
      <c r="C153" s="6" t="s">
        <v>14</v>
      </c>
      <c r="D153" s="7">
        <v>23319</v>
      </c>
      <c r="E153" s="62">
        <v>2024</v>
      </c>
    </row>
    <row r="154" spans="1:5" x14ac:dyDescent="0.2">
      <c r="A154" s="4" t="s">
        <v>1176</v>
      </c>
      <c r="B154" s="21"/>
      <c r="C154" s="4" t="s">
        <v>1148</v>
      </c>
      <c r="D154" s="5">
        <v>7932</v>
      </c>
      <c r="E154" s="62">
        <v>2016</v>
      </c>
    </row>
    <row r="160" spans="1:5" s="80" customFormat="1" x14ac:dyDescent="0.2"/>
    <row r="161" spans="1:5" x14ac:dyDescent="0.2">
      <c r="A161" s="27" t="s">
        <v>1062</v>
      </c>
      <c r="B161" s="27" t="s">
        <v>1066</v>
      </c>
    </row>
    <row r="162" spans="1:5" x14ac:dyDescent="0.2">
      <c r="A162" s="27" t="s">
        <v>1063</v>
      </c>
      <c r="B162">
        <v>2016</v>
      </c>
      <c r="C162">
        <v>2020</v>
      </c>
      <c r="D162">
        <v>2024</v>
      </c>
      <c r="E162" t="s">
        <v>1064</v>
      </c>
    </row>
    <row r="163" spans="1:5" x14ac:dyDescent="0.2">
      <c r="A163" s="28" t="s">
        <v>1081</v>
      </c>
      <c r="B163" s="1">
        <v>106657</v>
      </c>
      <c r="C163" s="1">
        <v>71000</v>
      </c>
      <c r="D163" s="1">
        <v>130480</v>
      </c>
      <c r="E163" s="1">
        <v>308137</v>
      </c>
    </row>
    <row r="164" spans="1:5" x14ac:dyDescent="0.2">
      <c r="A164" s="28" t="s">
        <v>1173</v>
      </c>
      <c r="B164" s="1">
        <v>90473</v>
      </c>
      <c r="C164" s="1">
        <v>86243</v>
      </c>
      <c r="D164" s="1"/>
      <c r="E164" s="1">
        <v>176716</v>
      </c>
    </row>
    <row r="165" spans="1:5" x14ac:dyDescent="0.2">
      <c r="A165" s="28" t="s">
        <v>1083</v>
      </c>
      <c r="B165" s="1">
        <v>71468</v>
      </c>
      <c r="C165" s="1">
        <v>55031</v>
      </c>
      <c r="D165" s="1">
        <v>29665</v>
      </c>
      <c r="E165" s="1">
        <v>156164</v>
      </c>
    </row>
    <row r="166" spans="1:5" x14ac:dyDescent="0.2">
      <c r="A166" s="28" t="s">
        <v>1087</v>
      </c>
      <c r="B166" s="1">
        <v>57868</v>
      </c>
      <c r="C166" s="1">
        <v>26409</v>
      </c>
      <c r="D166" s="1">
        <v>39804</v>
      </c>
      <c r="E166" s="1">
        <v>124081</v>
      </c>
    </row>
    <row r="167" spans="1:5" x14ac:dyDescent="0.2">
      <c r="A167" s="28" t="s">
        <v>1089</v>
      </c>
      <c r="B167" s="1">
        <v>28122</v>
      </c>
      <c r="C167" s="1">
        <v>26212</v>
      </c>
      <c r="D167" s="1">
        <v>47671</v>
      </c>
      <c r="E167" s="1">
        <v>102005</v>
      </c>
    </row>
    <row r="168" spans="1:5" x14ac:dyDescent="0.2">
      <c r="A168" s="28" t="s">
        <v>1095</v>
      </c>
      <c r="B168" s="1">
        <v>45124</v>
      </c>
      <c r="C168" s="1">
        <v>19732</v>
      </c>
      <c r="D168" s="1">
        <v>28743</v>
      </c>
      <c r="E168" s="1">
        <v>93599</v>
      </c>
    </row>
    <row r="169" spans="1:5" x14ac:dyDescent="0.2">
      <c r="A169" s="28" t="s">
        <v>1097</v>
      </c>
      <c r="B169" s="1">
        <v>36117</v>
      </c>
      <c r="C169" s="1">
        <v>19242</v>
      </c>
      <c r="D169" s="1">
        <v>27871</v>
      </c>
      <c r="E169" s="1">
        <v>83230</v>
      </c>
    </row>
    <row r="170" spans="1:5" x14ac:dyDescent="0.2">
      <c r="A170" s="28" t="s">
        <v>1099</v>
      </c>
      <c r="B170" s="1">
        <v>22897</v>
      </c>
      <c r="C170" s="1">
        <v>18851</v>
      </c>
      <c r="D170" s="1">
        <v>40892</v>
      </c>
      <c r="E170" s="1">
        <v>82640</v>
      </c>
    </row>
    <row r="171" spans="1:5" x14ac:dyDescent="0.2">
      <c r="A171" s="28" t="s">
        <v>1096</v>
      </c>
      <c r="B171" s="1"/>
      <c r="C171" s="1">
        <v>19383</v>
      </c>
      <c r="D171" s="1">
        <v>56770</v>
      </c>
      <c r="E171" s="1">
        <v>76153</v>
      </c>
    </row>
    <row r="172" spans="1:5" x14ac:dyDescent="0.2">
      <c r="A172" s="28" t="s">
        <v>1178</v>
      </c>
      <c r="B172" s="1"/>
      <c r="C172" s="1">
        <v>24881</v>
      </c>
      <c r="D172" s="1">
        <v>49986</v>
      </c>
      <c r="E172" s="1">
        <v>74867</v>
      </c>
    </row>
    <row r="173" spans="1:5" x14ac:dyDescent="0.2">
      <c r="A173" s="28" t="s">
        <v>1094</v>
      </c>
      <c r="B173" s="1">
        <v>10300</v>
      </c>
      <c r="C173" s="1">
        <v>20936</v>
      </c>
      <c r="D173" s="1">
        <v>31773</v>
      </c>
      <c r="E173" s="1">
        <v>63009</v>
      </c>
    </row>
    <row r="174" spans="1:5" x14ac:dyDescent="0.2">
      <c r="A174" s="28" t="s">
        <v>1098</v>
      </c>
      <c r="B174" s="1">
        <v>22930</v>
      </c>
      <c r="C174" s="1">
        <v>19027</v>
      </c>
      <c r="D174" s="1">
        <v>20424</v>
      </c>
      <c r="E174" s="1">
        <v>62381</v>
      </c>
    </row>
    <row r="175" spans="1:5" x14ac:dyDescent="0.2">
      <c r="A175" s="28" t="s">
        <v>1082</v>
      </c>
      <c r="B175" s="1"/>
      <c r="C175" s="1">
        <v>60326</v>
      </c>
      <c r="D175" s="1"/>
      <c r="E175" s="1">
        <v>60326</v>
      </c>
    </row>
    <row r="176" spans="1:5" x14ac:dyDescent="0.2">
      <c r="A176" s="28" t="s">
        <v>1113</v>
      </c>
      <c r="B176" s="1">
        <v>21565</v>
      </c>
      <c r="C176" s="1">
        <v>13964</v>
      </c>
      <c r="D176" s="1">
        <v>23319</v>
      </c>
      <c r="E176" s="1">
        <v>58848</v>
      </c>
    </row>
    <row r="177" spans="1:5" x14ac:dyDescent="0.2">
      <c r="A177" s="28" t="s">
        <v>1108</v>
      </c>
      <c r="B177" s="1">
        <v>20678</v>
      </c>
      <c r="C177" s="1">
        <v>15126</v>
      </c>
      <c r="D177" s="1">
        <v>18777</v>
      </c>
      <c r="E177" s="1">
        <v>54581</v>
      </c>
    </row>
    <row r="178" spans="1:5" x14ac:dyDescent="0.2">
      <c r="A178" s="28" t="s">
        <v>1161</v>
      </c>
      <c r="B178" s="1">
        <v>31516</v>
      </c>
      <c r="C178" s="1">
        <v>20811</v>
      </c>
      <c r="D178" s="1"/>
      <c r="E178" s="1">
        <v>52327</v>
      </c>
    </row>
    <row r="179" spans="1:5" x14ac:dyDescent="0.2">
      <c r="A179" s="28" t="s">
        <v>1093</v>
      </c>
      <c r="B179" s="1">
        <v>30566</v>
      </c>
      <c r="C179" s="1">
        <v>21131</v>
      </c>
      <c r="D179" s="1"/>
      <c r="E179" s="1">
        <v>51697</v>
      </c>
    </row>
    <row r="180" spans="1:5" x14ac:dyDescent="0.2">
      <c r="A180" s="28" t="s">
        <v>1085</v>
      </c>
      <c r="B180" s="1"/>
      <c r="C180" s="1">
        <v>49422</v>
      </c>
      <c r="D180" s="1"/>
      <c r="E180" s="1">
        <v>49422</v>
      </c>
    </row>
    <row r="181" spans="1:5" x14ac:dyDescent="0.2">
      <c r="A181" s="28" t="s">
        <v>1091</v>
      </c>
      <c r="B181" s="1"/>
      <c r="C181" s="1">
        <v>22919</v>
      </c>
      <c r="D181" s="1">
        <v>25382</v>
      </c>
      <c r="E181" s="1">
        <v>48301</v>
      </c>
    </row>
    <row r="182" spans="1:5" x14ac:dyDescent="0.2">
      <c r="A182" s="28" t="s">
        <v>1100</v>
      </c>
      <c r="B182" s="1">
        <v>28104</v>
      </c>
      <c r="C182" s="1">
        <v>18507</v>
      </c>
      <c r="D182" s="1"/>
      <c r="E182" s="1">
        <v>46611</v>
      </c>
    </row>
    <row r="183" spans="1:5" x14ac:dyDescent="0.2">
      <c r="A183" s="28" t="s">
        <v>1166</v>
      </c>
      <c r="B183" s="1">
        <v>46502</v>
      </c>
      <c r="C183" s="1"/>
      <c r="D183" s="1"/>
      <c r="E183" s="1">
        <v>46502</v>
      </c>
    </row>
    <row r="184" spans="1:5" x14ac:dyDescent="0.2">
      <c r="A184" s="28" t="s">
        <v>1105</v>
      </c>
      <c r="B184" s="1">
        <v>8618</v>
      </c>
      <c r="C184" s="1">
        <v>15602</v>
      </c>
      <c r="D184" s="1">
        <v>20237</v>
      </c>
      <c r="E184" s="1">
        <v>44457</v>
      </c>
    </row>
    <row r="185" spans="1:5" x14ac:dyDescent="0.2">
      <c r="A185" s="28" t="s">
        <v>1174</v>
      </c>
      <c r="B185" s="1">
        <v>24900</v>
      </c>
      <c r="C185" s="1">
        <v>18960</v>
      </c>
      <c r="D185" s="1"/>
      <c r="E185" s="1">
        <v>43860</v>
      </c>
    </row>
    <row r="186" spans="1:5" x14ac:dyDescent="0.2">
      <c r="A186" s="28" t="s">
        <v>1102</v>
      </c>
      <c r="B186" s="1">
        <v>24701</v>
      </c>
      <c r="C186" s="1">
        <v>17764</v>
      </c>
      <c r="D186" s="1"/>
      <c r="E186" s="1">
        <v>42465</v>
      </c>
    </row>
    <row r="187" spans="1:5" x14ac:dyDescent="0.2">
      <c r="A187" s="28" t="s">
        <v>1104</v>
      </c>
      <c r="B187" s="1">
        <v>26047</v>
      </c>
      <c r="C187" s="1">
        <v>16061</v>
      </c>
      <c r="D187" s="1"/>
      <c r="E187" s="1">
        <v>42108</v>
      </c>
    </row>
    <row r="188" spans="1:5" x14ac:dyDescent="0.2">
      <c r="A188" s="28" t="s">
        <v>1092</v>
      </c>
      <c r="B188" s="1"/>
      <c r="C188" s="1">
        <v>21885</v>
      </c>
      <c r="D188" s="1">
        <v>19116</v>
      </c>
      <c r="E188" s="1">
        <v>41001</v>
      </c>
    </row>
    <row r="189" spans="1:5" x14ac:dyDescent="0.2">
      <c r="A189" s="28" t="s">
        <v>1086</v>
      </c>
      <c r="B189" s="1"/>
      <c r="C189" s="1">
        <v>40938</v>
      </c>
      <c r="D189" s="1"/>
      <c r="E189" s="1">
        <v>40938</v>
      </c>
    </row>
    <row r="190" spans="1:5" x14ac:dyDescent="0.2">
      <c r="A190" s="28" t="s">
        <v>1120</v>
      </c>
      <c r="B190" s="1">
        <v>13572</v>
      </c>
      <c r="C190" s="1">
        <v>10588</v>
      </c>
      <c r="D190" s="1">
        <v>16278</v>
      </c>
      <c r="E190" s="1">
        <v>40438</v>
      </c>
    </row>
    <row r="191" spans="1:5" x14ac:dyDescent="0.2">
      <c r="A191" s="28" t="s">
        <v>1114</v>
      </c>
      <c r="B191" s="1">
        <v>8112</v>
      </c>
      <c r="C191" s="1">
        <v>13595</v>
      </c>
      <c r="D191" s="1">
        <v>18509</v>
      </c>
      <c r="E191" s="1">
        <v>40216</v>
      </c>
    </row>
    <row r="192" spans="1:5" x14ac:dyDescent="0.2">
      <c r="A192" s="28" t="s">
        <v>19</v>
      </c>
      <c r="B192" s="1"/>
      <c r="C192" s="1"/>
      <c r="D192" s="1">
        <v>39967</v>
      </c>
      <c r="E192" s="1">
        <v>39967</v>
      </c>
    </row>
    <row r="193" spans="1:5" x14ac:dyDescent="0.2">
      <c r="A193" s="28" t="s">
        <v>1101</v>
      </c>
      <c r="B193" s="1">
        <v>19946</v>
      </c>
      <c r="C193" s="1">
        <v>17939</v>
      </c>
      <c r="D193" s="1"/>
      <c r="E193" s="1">
        <v>37885</v>
      </c>
    </row>
    <row r="194" spans="1:5" x14ac:dyDescent="0.2">
      <c r="A194" s="28" t="s">
        <v>1103</v>
      </c>
      <c r="B194" s="1">
        <v>19626</v>
      </c>
      <c r="C194" s="1">
        <v>16082</v>
      </c>
      <c r="D194" s="1"/>
      <c r="E194" s="1">
        <v>35708</v>
      </c>
    </row>
    <row r="195" spans="1:5" x14ac:dyDescent="0.2">
      <c r="A195" s="28" t="s">
        <v>1126</v>
      </c>
      <c r="B195" s="1">
        <v>12165</v>
      </c>
      <c r="C195" s="1">
        <v>9445</v>
      </c>
      <c r="D195" s="1">
        <v>13312</v>
      </c>
      <c r="E195" s="1">
        <v>34922</v>
      </c>
    </row>
    <row r="196" spans="1:5" x14ac:dyDescent="0.2">
      <c r="A196" s="28" t="s">
        <v>1177</v>
      </c>
      <c r="B196" s="1">
        <v>19822</v>
      </c>
      <c r="C196" s="1">
        <v>15026</v>
      </c>
      <c r="D196" s="1"/>
      <c r="E196" s="1">
        <v>34848</v>
      </c>
    </row>
    <row r="197" spans="1:5" x14ac:dyDescent="0.2">
      <c r="A197" s="28" t="s">
        <v>21</v>
      </c>
      <c r="B197" s="1"/>
      <c r="C197" s="1"/>
      <c r="D197" s="1">
        <v>34359</v>
      </c>
      <c r="E197" s="1">
        <v>34359</v>
      </c>
    </row>
    <row r="198" spans="1:5" x14ac:dyDescent="0.2">
      <c r="A198" s="28" t="s">
        <v>1116</v>
      </c>
      <c r="B198" s="1"/>
      <c r="C198" s="1">
        <v>13327</v>
      </c>
      <c r="D198" s="1">
        <v>20147</v>
      </c>
      <c r="E198" s="1">
        <v>33474</v>
      </c>
    </row>
    <row r="199" spans="1:5" x14ac:dyDescent="0.2">
      <c r="A199" s="28" t="s">
        <v>1107</v>
      </c>
      <c r="B199" s="1">
        <v>16679</v>
      </c>
      <c r="C199" s="1">
        <v>15311</v>
      </c>
      <c r="D199" s="1"/>
      <c r="E199" s="1">
        <v>31990</v>
      </c>
    </row>
    <row r="200" spans="1:5" x14ac:dyDescent="0.2">
      <c r="A200" s="28" t="s">
        <v>1112</v>
      </c>
      <c r="B200" s="1"/>
      <c r="C200" s="1">
        <v>14284</v>
      </c>
      <c r="D200" s="1">
        <v>17206</v>
      </c>
      <c r="E200" s="1">
        <v>31490</v>
      </c>
    </row>
    <row r="201" spans="1:5" x14ac:dyDescent="0.2">
      <c r="A201" s="28" t="s">
        <v>1168</v>
      </c>
      <c r="B201" s="1">
        <v>15346</v>
      </c>
      <c r="C201" s="1"/>
      <c r="D201" s="1">
        <v>15977</v>
      </c>
      <c r="E201" s="1">
        <v>31323</v>
      </c>
    </row>
    <row r="202" spans="1:5" x14ac:dyDescent="0.2">
      <c r="A202" s="28" t="s">
        <v>25</v>
      </c>
      <c r="B202" s="1"/>
      <c r="C202" s="1"/>
      <c r="D202" s="1">
        <v>30466</v>
      </c>
      <c r="E202" s="1">
        <v>30466</v>
      </c>
    </row>
    <row r="203" spans="1:5" x14ac:dyDescent="0.2">
      <c r="A203" s="28" t="s">
        <v>1125</v>
      </c>
      <c r="B203" s="1"/>
      <c r="C203" s="1">
        <v>9957</v>
      </c>
      <c r="D203" s="1">
        <v>19872</v>
      </c>
      <c r="E203" s="1">
        <v>29829</v>
      </c>
    </row>
    <row r="204" spans="1:5" x14ac:dyDescent="0.2">
      <c r="A204" s="28" t="s">
        <v>27</v>
      </c>
      <c r="B204" s="1"/>
      <c r="C204" s="1"/>
      <c r="D204" s="1">
        <v>29364</v>
      </c>
      <c r="E204" s="1">
        <v>29364</v>
      </c>
    </row>
    <row r="205" spans="1:5" x14ac:dyDescent="0.2">
      <c r="A205" s="28" t="s">
        <v>1162</v>
      </c>
      <c r="B205" s="1">
        <v>29217</v>
      </c>
      <c r="C205" s="1"/>
      <c r="D205" s="1"/>
      <c r="E205" s="1">
        <v>29217</v>
      </c>
    </row>
    <row r="206" spans="1:5" x14ac:dyDescent="0.2">
      <c r="A206" s="28" t="s">
        <v>30</v>
      </c>
      <c r="B206" s="1"/>
      <c r="C206" s="1"/>
      <c r="D206" s="1">
        <v>28626</v>
      </c>
      <c r="E206" s="1">
        <v>28626</v>
      </c>
    </row>
    <row r="207" spans="1:5" x14ac:dyDescent="0.2">
      <c r="A207" s="28" t="s">
        <v>1130</v>
      </c>
      <c r="B207" s="1"/>
      <c r="C207" s="1">
        <v>7467</v>
      </c>
      <c r="D207" s="1">
        <v>21122</v>
      </c>
      <c r="E207" s="1">
        <v>28589</v>
      </c>
    </row>
    <row r="208" spans="1:5" x14ac:dyDescent="0.2">
      <c r="A208" s="28" t="s">
        <v>1117</v>
      </c>
      <c r="B208" s="1">
        <v>16230</v>
      </c>
      <c r="C208" s="1">
        <v>12330</v>
      </c>
      <c r="D208" s="1"/>
      <c r="E208" s="1">
        <v>28560</v>
      </c>
    </row>
    <row r="209" spans="1:5" x14ac:dyDescent="0.2">
      <c r="A209" s="28" t="s">
        <v>1109</v>
      </c>
      <c r="B209" s="1">
        <v>13141</v>
      </c>
      <c r="C209" s="1">
        <v>14760</v>
      </c>
      <c r="D209" s="1"/>
      <c r="E209" s="1">
        <v>27901</v>
      </c>
    </row>
    <row r="210" spans="1:5" x14ac:dyDescent="0.2">
      <c r="A210" s="28" t="s">
        <v>32</v>
      </c>
      <c r="B210" s="1"/>
      <c r="C210" s="1"/>
      <c r="D210" s="1">
        <v>27226</v>
      </c>
      <c r="E210" s="1">
        <v>27226</v>
      </c>
    </row>
    <row r="211" spans="1:5" x14ac:dyDescent="0.2">
      <c r="A211" s="28" t="s">
        <v>33</v>
      </c>
      <c r="B211" s="1"/>
      <c r="C211" s="1"/>
      <c r="D211" s="1">
        <v>27062</v>
      </c>
      <c r="E211" s="1">
        <v>27062</v>
      </c>
    </row>
    <row r="212" spans="1:5" x14ac:dyDescent="0.2">
      <c r="A212" s="28" t="s">
        <v>1133</v>
      </c>
      <c r="B212" s="1"/>
      <c r="C212" s="1">
        <v>5423</v>
      </c>
      <c r="D212" s="1">
        <v>20660</v>
      </c>
      <c r="E212" s="1">
        <v>26083</v>
      </c>
    </row>
    <row r="213" spans="1:5" x14ac:dyDescent="0.2">
      <c r="A213" s="28" t="s">
        <v>1124</v>
      </c>
      <c r="B213" s="1"/>
      <c r="C213" s="1">
        <v>10069</v>
      </c>
      <c r="D213" s="1">
        <v>15404</v>
      </c>
      <c r="E213" s="1">
        <v>25473</v>
      </c>
    </row>
    <row r="214" spans="1:5" x14ac:dyDescent="0.2">
      <c r="A214" s="28" t="s">
        <v>1123</v>
      </c>
      <c r="B214" s="1">
        <v>14994</v>
      </c>
      <c r="C214" s="1">
        <v>10227</v>
      </c>
      <c r="D214" s="1"/>
      <c r="E214" s="1">
        <v>25221</v>
      </c>
    </row>
    <row r="215" spans="1:5" x14ac:dyDescent="0.2">
      <c r="A215" s="28" t="s">
        <v>1172</v>
      </c>
      <c r="B215" s="1">
        <v>15055</v>
      </c>
      <c r="C215" s="1">
        <v>9280</v>
      </c>
      <c r="D215" s="1"/>
      <c r="E215" s="1">
        <v>24335</v>
      </c>
    </row>
    <row r="216" spans="1:5" x14ac:dyDescent="0.2">
      <c r="A216" s="28" t="s">
        <v>1119</v>
      </c>
      <c r="B216" s="1">
        <v>12722</v>
      </c>
      <c r="C216" s="1">
        <v>11597</v>
      </c>
      <c r="D216" s="1"/>
      <c r="E216" s="1">
        <v>24319</v>
      </c>
    </row>
    <row r="217" spans="1:5" x14ac:dyDescent="0.2">
      <c r="A217" s="28" t="s">
        <v>1164</v>
      </c>
      <c r="B217" s="1">
        <v>24196</v>
      </c>
      <c r="C217" s="1"/>
      <c r="D217" s="1"/>
      <c r="E217" s="1">
        <v>24196</v>
      </c>
    </row>
    <row r="218" spans="1:5" x14ac:dyDescent="0.2">
      <c r="A218" s="28" t="s">
        <v>36</v>
      </c>
      <c r="B218" s="1"/>
      <c r="C218" s="1"/>
      <c r="D218" s="1">
        <v>24190</v>
      </c>
      <c r="E218" s="1">
        <v>24190</v>
      </c>
    </row>
    <row r="219" spans="1:5" x14ac:dyDescent="0.2">
      <c r="A219" s="28" t="s">
        <v>1090</v>
      </c>
      <c r="B219" s="1"/>
      <c r="C219" s="1">
        <v>24070</v>
      </c>
      <c r="D219" s="1"/>
      <c r="E219" s="1">
        <v>24070</v>
      </c>
    </row>
    <row r="220" spans="1:5" x14ac:dyDescent="0.2">
      <c r="A220" s="28" t="s">
        <v>1154</v>
      </c>
      <c r="B220" s="1">
        <v>23923</v>
      </c>
      <c r="C220" s="1"/>
      <c r="D220" s="1"/>
      <c r="E220" s="1">
        <v>23923</v>
      </c>
    </row>
    <row r="221" spans="1:5" x14ac:dyDescent="0.2">
      <c r="A221" s="28" t="s">
        <v>1153</v>
      </c>
      <c r="B221" s="1">
        <v>22735</v>
      </c>
      <c r="C221" s="1"/>
      <c r="D221" s="1"/>
      <c r="E221" s="1">
        <v>22735</v>
      </c>
    </row>
    <row r="222" spans="1:5" x14ac:dyDescent="0.2">
      <c r="A222" s="28" t="s">
        <v>38</v>
      </c>
      <c r="B222" s="1"/>
      <c r="C222" s="1"/>
      <c r="D222" s="1">
        <v>21379</v>
      </c>
      <c r="E222" s="1">
        <v>21379</v>
      </c>
    </row>
    <row r="223" spans="1:5" x14ac:dyDescent="0.2">
      <c r="A223" s="28" t="s">
        <v>44</v>
      </c>
      <c r="B223" s="1"/>
      <c r="C223" s="1"/>
      <c r="D223" s="1">
        <v>20352</v>
      </c>
      <c r="E223" s="1">
        <v>20352</v>
      </c>
    </row>
    <row r="224" spans="1:5" x14ac:dyDescent="0.2">
      <c r="A224" s="28" t="s">
        <v>50</v>
      </c>
      <c r="B224" s="1"/>
      <c r="C224" s="1"/>
      <c r="D224" s="1">
        <v>19353</v>
      </c>
      <c r="E224" s="1">
        <v>19353</v>
      </c>
    </row>
    <row r="225" spans="1:5" x14ac:dyDescent="0.2">
      <c r="A225" s="28" t="s">
        <v>52</v>
      </c>
      <c r="B225" s="1"/>
      <c r="C225" s="1"/>
      <c r="D225" s="1">
        <v>19191</v>
      </c>
      <c r="E225" s="1">
        <v>19191</v>
      </c>
    </row>
    <row r="226" spans="1:5" x14ac:dyDescent="0.2">
      <c r="A226" s="28" t="s">
        <v>56</v>
      </c>
      <c r="B226" s="1"/>
      <c r="C226" s="1"/>
      <c r="D226" s="1">
        <v>18613</v>
      </c>
      <c r="E226" s="1">
        <v>18613</v>
      </c>
    </row>
    <row r="227" spans="1:5" x14ac:dyDescent="0.2">
      <c r="A227" s="28" t="s">
        <v>1171</v>
      </c>
      <c r="B227" s="1">
        <v>17162</v>
      </c>
      <c r="C227" s="1"/>
      <c r="D227" s="1"/>
      <c r="E227" s="1">
        <v>17162</v>
      </c>
    </row>
    <row r="228" spans="1:5" x14ac:dyDescent="0.2">
      <c r="A228" s="28" t="s">
        <v>64</v>
      </c>
      <c r="B228" s="1"/>
      <c r="C228" s="1"/>
      <c r="D228" s="1">
        <v>16957</v>
      </c>
      <c r="E228" s="1">
        <v>16957</v>
      </c>
    </row>
    <row r="229" spans="1:5" x14ac:dyDescent="0.2">
      <c r="A229" s="28" t="s">
        <v>69</v>
      </c>
      <c r="B229" s="1"/>
      <c r="C229" s="1"/>
      <c r="D229" s="1">
        <v>16209</v>
      </c>
      <c r="E229" s="1">
        <v>16209</v>
      </c>
    </row>
    <row r="230" spans="1:5" x14ac:dyDescent="0.2">
      <c r="A230" s="28" t="s">
        <v>71</v>
      </c>
      <c r="B230" s="1"/>
      <c r="C230" s="1"/>
      <c r="D230" s="1">
        <v>16081</v>
      </c>
      <c r="E230" s="1">
        <v>16081</v>
      </c>
    </row>
    <row r="231" spans="1:5" x14ac:dyDescent="0.2">
      <c r="A231" s="28" t="s">
        <v>73</v>
      </c>
      <c r="B231" s="1"/>
      <c r="C231" s="1"/>
      <c r="D231" s="1">
        <v>15846</v>
      </c>
      <c r="E231" s="1">
        <v>15846</v>
      </c>
    </row>
    <row r="232" spans="1:5" x14ac:dyDescent="0.2">
      <c r="A232" s="28" t="s">
        <v>1175</v>
      </c>
      <c r="B232" s="1">
        <v>15388</v>
      </c>
      <c r="C232" s="1"/>
      <c r="D232" s="1"/>
      <c r="E232" s="1">
        <v>15388</v>
      </c>
    </row>
    <row r="233" spans="1:5" x14ac:dyDescent="0.2">
      <c r="A233" s="28" t="s">
        <v>78</v>
      </c>
      <c r="B233" s="1"/>
      <c r="C233" s="1"/>
      <c r="D233" s="1">
        <v>15136</v>
      </c>
      <c r="E233" s="1">
        <v>15136</v>
      </c>
    </row>
    <row r="234" spans="1:5" x14ac:dyDescent="0.2">
      <c r="A234" s="28" t="s">
        <v>80</v>
      </c>
      <c r="B234" s="1"/>
      <c r="C234" s="1"/>
      <c r="D234" s="1">
        <v>14667</v>
      </c>
      <c r="E234" s="1">
        <v>14667</v>
      </c>
    </row>
    <row r="235" spans="1:5" x14ac:dyDescent="0.2">
      <c r="A235" s="28" t="s">
        <v>1110</v>
      </c>
      <c r="B235" s="1"/>
      <c r="C235" s="1">
        <v>14660</v>
      </c>
      <c r="D235" s="1"/>
      <c r="E235" s="1">
        <v>14660</v>
      </c>
    </row>
    <row r="236" spans="1:5" x14ac:dyDescent="0.2">
      <c r="A236" s="28" t="s">
        <v>1111</v>
      </c>
      <c r="B236" s="1"/>
      <c r="C236" s="1">
        <v>14646</v>
      </c>
      <c r="D236" s="1"/>
      <c r="E236" s="1">
        <v>14646</v>
      </c>
    </row>
    <row r="237" spans="1:5" x14ac:dyDescent="0.2">
      <c r="A237" s="28" t="s">
        <v>81</v>
      </c>
      <c r="B237" s="1"/>
      <c r="C237" s="1"/>
      <c r="D237" s="1">
        <v>14415</v>
      </c>
      <c r="E237" s="1">
        <v>14415</v>
      </c>
    </row>
    <row r="238" spans="1:5" x14ac:dyDescent="0.2">
      <c r="A238" s="28" t="s">
        <v>82</v>
      </c>
      <c r="B238" s="1"/>
      <c r="C238" s="1"/>
      <c r="D238" s="1">
        <v>14351</v>
      </c>
      <c r="E238" s="1">
        <v>14351</v>
      </c>
    </row>
    <row r="239" spans="1:5" x14ac:dyDescent="0.2">
      <c r="A239" s="28" t="s">
        <v>85</v>
      </c>
      <c r="B239" s="1"/>
      <c r="C239" s="1"/>
      <c r="D239" s="1">
        <v>13582</v>
      </c>
      <c r="E239" s="1">
        <v>13582</v>
      </c>
    </row>
    <row r="240" spans="1:5" x14ac:dyDescent="0.2">
      <c r="A240" s="28" t="s">
        <v>1165</v>
      </c>
      <c r="B240" s="1">
        <v>13553</v>
      </c>
      <c r="C240" s="1"/>
      <c r="D240" s="1"/>
      <c r="E240" s="1">
        <v>13553</v>
      </c>
    </row>
    <row r="241" spans="1:5" x14ac:dyDescent="0.2">
      <c r="A241" s="28" t="s">
        <v>86</v>
      </c>
      <c r="B241" s="1"/>
      <c r="C241" s="1"/>
      <c r="D241" s="1">
        <v>13492</v>
      </c>
      <c r="E241" s="1">
        <v>13492</v>
      </c>
    </row>
    <row r="242" spans="1:5" x14ac:dyDescent="0.2">
      <c r="A242" s="28" t="s">
        <v>87</v>
      </c>
      <c r="B242" s="1"/>
      <c r="C242" s="1"/>
      <c r="D242" s="1">
        <v>13325</v>
      </c>
      <c r="E242" s="1">
        <v>13325</v>
      </c>
    </row>
    <row r="243" spans="1:5" x14ac:dyDescent="0.2">
      <c r="A243" s="28" t="s">
        <v>1157</v>
      </c>
      <c r="B243" s="1">
        <v>13249</v>
      </c>
      <c r="C243" s="1"/>
      <c r="D243" s="1"/>
      <c r="E243" s="1">
        <v>13249</v>
      </c>
    </row>
    <row r="244" spans="1:5" x14ac:dyDescent="0.2">
      <c r="A244" s="28" t="s">
        <v>91</v>
      </c>
      <c r="B244" s="1"/>
      <c r="C244" s="1"/>
      <c r="D244" s="1">
        <v>12675</v>
      </c>
      <c r="E244" s="1">
        <v>12675</v>
      </c>
    </row>
    <row r="245" spans="1:5" x14ac:dyDescent="0.2">
      <c r="A245" s="28" t="s">
        <v>1159</v>
      </c>
      <c r="B245" s="1">
        <v>12055</v>
      </c>
      <c r="C245" s="1"/>
      <c r="D245" s="1"/>
      <c r="E245" s="1">
        <v>12055</v>
      </c>
    </row>
    <row r="246" spans="1:5" x14ac:dyDescent="0.2">
      <c r="A246" s="28" t="s">
        <v>1163</v>
      </c>
      <c r="B246" s="1">
        <v>11087</v>
      </c>
      <c r="C246" s="1"/>
      <c r="D246" s="1"/>
      <c r="E246" s="1">
        <v>11087</v>
      </c>
    </row>
    <row r="247" spans="1:5" x14ac:dyDescent="0.2">
      <c r="A247" s="28" t="s">
        <v>1158</v>
      </c>
      <c r="B247" s="1">
        <v>10777</v>
      </c>
      <c r="C247" s="1"/>
      <c r="D247" s="1"/>
      <c r="E247" s="1">
        <v>10777</v>
      </c>
    </row>
    <row r="248" spans="1:5" x14ac:dyDescent="0.2">
      <c r="A248" s="28" t="s">
        <v>1122</v>
      </c>
      <c r="B248" s="1"/>
      <c r="C248" s="1">
        <v>10523</v>
      </c>
      <c r="D248" s="1"/>
      <c r="E248" s="1">
        <v>10523</v>
      </c>
    </row>
    <row r="249" spans="1:5" x14ac:dyDescent="0.2">
      <c r="A249" s="28" t="s">
        <v>1155</v>
      </c>
      <c r="B249" s="1">
        <v>10262</v>
      </c>
      <c r="C249" s="1"/>
      <c r="D249" s="1"/>
      <c r="E249" s="1">
        <v>10262</v>
      </c>
    </row>
    <row r="250" spans="1:5" x14ac:dyDescent="0.2">
      <c r="A250" s="28" t="s">
        <v>1128</v>
      </c>
      <c r="B250" s="1"/>
      <c r="C250" s="1">
        <v>9009</v>
      </c>
      <c r="D250" s="1"/>
      <c r="E250" s="1">
        <v>9009</v>
      </c>
    </row>
    <row r="251" spans="1:5" x14ac:dyDescent="0.2">
      <c r="A251" s="28" t="s">
        <v>1169</v>
      </c>
      <c r="B251" s="1">
        <v>8804</v>
      </c>
      <c r="C251" s="1"/>
      <c r="D251" s="1"/>
      <c r="E251" s="1">
        <v>8804</v>
      </c>
    </row>
    <row r="252" spans="1:5" x14ac:dyDescent="0.2">
      <c r="A252" s="28" t="s">
        <v>1170</v>
      </c>
      <c r="B252" s="1">
        <v>8692</v>
      </c>
      <c r="C252" s="1"/>
      <c r="D252" s="1"/>
      <c r="E252" s="1">
        <v>8692</v>
      </c>
    </row>
    <row r="253" spans="1:5" x14ac:dyDescent="0.2">
      <c r="A253" s="28" t="s">
        <v>1129</v>
      </c>
      <c r="B253" s="1"/>
      <c r="C253" s="1">
        <v>8332</v>
      </c>
      <c r="D253" s="1"/>
      <c r="E253" s="1">
        <v>8332</v>
      </c>
    </row>
    <row r="254" spans="1:5" x14ac:dyDescent="0.2">
      <c r="A254" s="28" t="s">
        <v>1176</v>
      </c>
      <c r="B254" s="1">
        <v>7932</v>
      </c>
      <c r="C254" s="1"/>
      <c r="D254" s="1"/>
      <c r="E254" s="1">
        <v>7932</v>
      </c>
    </row>
    <row r="255" spans="1:5" x14ac:dyDescent="0.2">
      <c r="A255" s="28" t="s">
        <v>1167</v>
      </c>
      <c r="B255" s="1">
        <v>7801</v>
      </c>
      <c r="C255" s="1"/>
      <c r="D255" s="1"/>
      <c r="E255" s="1">
        <v>7801</v>
      </c>
    </row>
    <row r="256" spans="1:5" x14ac:dyDescent="0.2">
      <c r="A256" s="28" t="s">
        <v>1156</v>
      </c>
      <c r="B256" s="1">
        <v>7012</v>
      </c>
      <c r="C256" s="1"/>
      <c r="D256" s="1"/>
      <c r="E256" s="1">
        <v>7012</v>
      </c>
    </row>
    <row r="257" spans="1:5" x14ac:dyDescent="0.2">
      <c r="A257" s="28" t="s">
        <v>1131</v>
      </c>
      <c r="B257" s="1"/>
      <c r="C257" s="1">
        <v>6719</v>
      </c>
      <c r="D257" s="1"/>
      <c r="E257" s="1">
        <v>6719</v>
      </c>
    </row>
    <row r="258" spans="1:5" x14ac:dyDescent="0.2">
      <c r="A258" s="28" t="s">
        <v>1160</v>
      </c>
      <c r="B258" s="1">
        <v>6023</v>
      </c>
      <c r="C258" s="1"/>
      <c r="D258" s="1"/>
      <c r="E258" s="1">
        <v>6023</v>
      </c>
    </row>
    <row r="259" spans="1:5" x14ac:dyDescent="0.2">
      <c r="A259" s="28" t="s">
        <v>1064</v>
      </c>
      <c r="B259" s="1">
        <v>1202431</v>
      </c>
      <c r="C259" s="1">
        <v>1065029</v>
      </c>
      <c r="D259" s="1">
        <v>1306281</v>
      </c>
      <c r="E259" s="1">
        <v>3573741</v>
      </c>
    </row>
    <row r="262" spans="1:5" s="80" customFormat="1" x14ac:dyDescent="0.2"/>
    <row r="263" spans="1:5" x14ac:dyDescent="0.2">
      <c r="A263" s="27" t="s">
        <v>1080</v>
      </c>
      <c r="B263" s="28">
        <v>2024</v>
      </c>
    </row>
    <row r="264" spans="1:5" x14ac:dyDescent="0.2">
      <c r="A264" s="27" t="s">
        <v>11</v>
      </c>
      <c r="B264" t="s">
        <v>11</v>
      </c>
    </row>
    <row r="266" spans="1:5" x14ac:dyDescent="0.2">
      <c r="A266" s="27" t="s">
        <v>1063</v>
      </c>
      <c r="B266" t="s">
        <v>1181</v>
      </c>
    </row>
    <row r="267" spans="1:5" x14ac:dyDescent="0.2">
      <c r="A267" s="28" t="s">
        <v>52</v>
      </c>
      <c r="B267">
        <v>1</v>
      </c>
    </row>
    <row r="268" spans="1:5" x14ac:dyDescent="0.2">
      <c r="A268" s="28" t="s">
        <v>1089</v>
      </c>
      <c r="B268">
        <v>1</v>
      </c>
    </row>
    <row r="269" spans="1:5" x14ac:dyDescent="0.2">
      <c r="A269" s="28" t="s">
        <v>1081</v>
      </c>
      <c r="B269">
        <v>1</v>
      </c>
    </row>
    <row r="270" spans="1:5" x14ac:dyDescent="0.2">
      <c r="A270" s="28" t="s">
        <v>1083</v>
      </c>
      <c r="B270">
        <v>1</v>
      </c>
    </row>
    <row r="271" spans="1:5" x14ac:dyDescent="0.2">
      <c r="A271" s="28" t="s">
        <v>1126</v>
      </c>
      <c r="B271">
        <v>1</v>
      </c>
    </row>
    <row r="272" spans="1:5" x14ac:dyDescent="0.2">
      <c r="A272" s="28" t="s">
        <v>71</v>
      </c>
      <c r="B272">
        <v>1</v>
      </c>
    </row>
    <row r="273" spans="1:2" x14ac:dyDescent="0.2">
      <c r="A273" s="28" t="s">
        <v>1094</v>
      </c>
      <c r="B273">
        <v>1</v>
      </c>
    </row>
    <row r="274" spans="1:2" x14ac:dyDescent="0.2">
      <c r="A274" s="28" t="s">
        <v>1092</v>
      </c>
      <c r="B274">
        <v>1</v>
      </c>
    </row>
    <row r="275" spans="1:2" x14ac:dyDescent="0.2">
      <c r="A275" s="28" t="s">
        <v>1114</v>
      </c>
      <c r="B275">
        <v>1</v>
      </c>
    </row>
    <row r="276" spans="1:2" x14ac:dyDescent="0.2">
      <c r="A276" s="28" t="s">
        <v>1095</v>
      </c>
      <c r="B276">
        <v>1</v>
      </c>
    </row>
    <row r="277" spans="1:2" x14ac:dyDescent="0.2">
      <c r="A277" s="28" t="s">
        <v>1105</v>
      </c>
      <c r="B277">
        <v>1</v>
      </c>
    </row>
    <row r="278" spans="1:2" x14ac:dyDescent="0.2">
      <c r="A278" s="28" t="s">
        <v>19</v>
      </c>
      <c r="B278">
        <v>1</v>
      </c>
    </row>
    <row r="279" spans="1:2" x14ac:dyDescent="0.2">
      <c r="A279" s="28" t="s">
        <v>1096</v>
      </c>
      <c r="B279">
        <v>1</v>
      </c>
    </row>
    <row r="280" spans="1:2" x14ac:dyDescent="0.2">
      <c r="A280" s="28" t="s">
        <v>1130</v>
      </c>
      <c r="B280">
        <v>1</v>
      </c>
    </row>
    <row r="281" spans="1:2" x14ac:dyDescent="0.2">
      <c r="A281" s="28" t="s">
        <v>1091</v>
      </c>
      <c r="B281">
        <v>1</v>
      </c>
    </row>
    <row r="282" spans="1:2" x14ac:dyDescent="0.2">
      <c r="A282" s="28" t="s">
        <v>1124</v>
      </c>
      <c r="B282">
        <v>1</v>
      </c>
    </row>
    <row r="283" spans="1:2" x14ac:dyDescent="0.2">
      <c r="A283" s="28" t="s">
        <v>1099</v>
      </c>
      <c r="B283">
        <v>1</v>
      </c>
    </row>
    <row r="284" spans="1:2" x14ac:dyDescent="0.2">
      <c r="A284" s="28" t="s">
        <v>1120</v>
      </c>
      <c r="B284">
        <v>1</v>
      </c>
    </row>
    <row r="285" spans="1:2" x14ac:dyDescent="0.2">
      <c r="A285" s="28" t="s">
        <v>1087</v>
      </c>
      <c r="B285">
        <v>1</v>
      </c>
    </row>
    <row r="286" spans="1:2" x14ac:dyDescent="0.2">
      <c r="A286" s="28" t="s">
        <v>1178</v>
      </c>
      <c r="B286">
        <v>1</v>
      </c>
    </row>
    <row r="287" spans="1:2" x14ac:dyDescent="0.2">
      <c r="A287" s="28" t="s">
        <v>1098</v>
      </c>
      <c r="B287">
        <v>1</v>
      </c>
    </row>
    <row r="288" spans="1:2" x14ac:dyDescent="0.2">
      <c r="A288" s="28" t="s">
        <v>1112</v>
      </c>
      <c r="B288">
        <v>1</v>
      </c>
    </row>
    <row r="289" spans="1:2" x14ac:dyDescent="0.2">
      <c r="A289" s="28" t="s">
        <v>1097</v>
      </c>
      <c r="B289">
        <v>1</v>
      </c>
    </row>
    <row r="290" spans="1:2" x14ac:dyDescent="0.2">
      <c r="A290" s="28" t="s">
        <v>1133</v>
      </c>
      <c r="B290">
        <v>1</v>
      </c>
    </row>
    <row r="291" spans="1:2" x14ac:dyDescent="0.2">
      <c r="A291" s="28" t="s">
        <v>1116</v>
      </c>
      <c r="B291">
        <v>1</v>
      </c>
    </row>
    <row r="292" spans="1:2" x14ac:dyDescent="0.2">
      <c r="A292" s="28" t="s">
        <v>1125</v>
      </c>
      <c r="B292">
        <v>1</v>
      </c>
    </row>
    <row r="293" spans="1:2" x14ac:dyDescent="0.2">
      <c r="A293" s="28" t="s">
        <v>1108</v>
      </c>
      <c r="B293">
        <v>1</v>
      </c>
    </row>
    <row r="294" spans="1:2" x14ac:dyDescent="0.2">
      <c r="A294" s="28" t="s">
        <v>1113</v>
      </c>
      <c r="B294">
        <v>1</v>
      </c>
    </row>
    <row r="295" spans="1:2" x14ac:dyDescent="0.2">
      <c r="A295" s="28" t="s">
        <v>1064</v>
      </c>
      <c r="B295">
        <v>28</v>
      </c>
    </row>
  </sheetData>
  <autoFilter ref="A1:E154" xr:uid="{6CD69F80-F9B4-8A4D-B96A-3ABC3248D490}"/>
  <sortState xmlns:xlrd2="http://schemas.microsoft.com/office/spreadsheetml/2017/richdata2" ref="A2:F154">
    <sortCondition ref="A2:A154"/>
    <sortCondition ref="E2:E154"/>
  </sortState>
  <pageMargins left="0.7" right="0.7" top="0.75" bottom="0.75" header="0.3" footer="0.3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2</vt:i4>
      </vt:variant>
    </vt:vector>
  </HeadingPairs>
  <TitlesOfParts>
    <vt:vector size="7" baseType="lpstr">
      <vt:lpstr>Resumo</vt:lpstr>
      <vt:lpstr>Fontes</vt:lpstr>
      <vt:lpstr>Votos Nominais</vt:lpstr>
      <vt:lpstr>Partidos</vt:lpstr>
      <vt:lpstr>Eleitos 2016 a 2024</vt:lpstr>
      <vt:lpstr>Chart1</vt:lpstr>
      <vt:lpstr>Chart2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Teixeira</dc:creator>
  <cp:lastModifiedBy>Carlos Teixeira</cp:lastModifiedBy>
  <dcterms:created xsi:type="dcterms:W3CDTF">2024-10-07T21:19:04Z</dcterms:created>
  <dcterms:modified xsi:type="dcterms:W3CDTF">2024-10-25T21:30:52Z</dcterms:modified>
</cp:coreProperties>
</file>